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6480"/>
  </bookViews>
  <sheets>
    <sheet name="farblich 35 Minuten" sheetId="5" r:id="rId1"/>
  </sheets>
  <calcPr calcId="145621" concurrentCalc="0"/>
</workbook>
</file>

<file path=xl/calcChain.xml><?xml version="1.0" encoding="utf-8"?>
<calcChain xmlns="http://schemas.openxmlformats.org/spreadsheetml/2006/main">
  <c r="I21" i="5" l="1"/>
  <c r="I22" i="5"/>
  <c r="I23" i="5"/>
  <c r="I24" i="5"/>
  <c r="I25" i="5"/>
  <c r="I26" i="5"/>
  <c r="I28" i="5"/>
  <c r="C22" i="5"/>
  <c r="C23" i="5"/>
  <c r="C24" i="5"/>
  <c r="C25" i="5"/>
  <c r="C26" i="5"/>
  <c r="C28" i="5"/>
  <c r="E21" i="5"/>
  <c r="C10" i="5"/>
  <c r="C11" i="5"/>
  <c r="C12" i="5"/>
  <c r="C13" i="5"/>
  <c r="C14" i="5"/>
  <c r="C15" i="5"/>
  <c r="E15" i="5"/>
  <c r="E12" i="5"/>
  <c r="E9" i="5"/>
  <c r="I9" i="5"/>
  <c r="K9" i="5"/>
  <c r="K21" i="5"/>
  <c r="E24" i="5"/>
  <c r="K24" i="5"/>
  <c r="E28" i="5"/>
  <c r="K28" i="5"/>
  <c r="C29" i="5"/>
  <c r="C30" i="5"/>
  <c r="C31" i="5"/>
  <c r="E31" i="5"/>
  <c r="I29" i="5"/>
  <c r="I30" i="5"/>
  <c r="I31" i="5"/>
  <c r="K31" i="5"/>
  <c r="E37" i="5"/>
  <c r="G55" i="5"/>
  <c r="G57" i="5"/>
  <c r="G59" i="5"/>
  <c r="G67" i="5"/>
  <c r="J56" i="5"/>
  <c r="I10" i="5"/>
  <c r="I11" i="5"/>
  <c r="I12" i="5"/>
  <c r="K12" i="5"/>
  <c r="J58" i="5"/>
  <c r="I13" i="5"/>
  <c r="I14" i="5"/>
  <c r="I15" i="5"/>
  <c r="K15" i="5"/>
  <c r="J60" i="5"/>
  <c r="J67" i="5"/>
  <c r="G69" i="5"/>
  <c r="H56" i="5"/>
  <c r="H58" i="5"/>
  <c r="H61" i="5"/>
  <c r="H63" i="5"/>
  <c r="H67" i="5"/>
  <c r="K55" i="5"/>
  <c r="K57" i="5"/>
  <c r="K62" i="5"/>
  <c r="K64" i="5"/>
  <c r="K67" i="5"/>
  <c r="G70" i="5"/>
  <c r="I60" i="5"/>
  <c r="C38" i="5"/>
  <c r="C39" i="5"/>
  <c r="C40" i="5"/>
  <c r="E40" i="5"/>
  <c r="I62" i="5"/>
  <c r="C41" i="5"/>
  <c r="C42" i="5"/>
  <c r="C43" i="5"/>
  <c r="E43" i="5"/>
  <c r="I64" i="5"/>
  <c r="I67" i="5"/>
  <c r="I37" i="5"/>
  <c r="K37" i="5"/>
  <c r="L59" i="5"/>
  <c r="I38" i="5"/>
  <c r="I39" i="5"/>
  <c r="I40" i="5"/>
  <c r="K40" i="5"/>
  <c r="L61" i="5"/>
  <c r="I41" i="5"/>
  <c r="I42" i="5"/>
  <c r="I43" i="5"/>
  <c r="K43" i="5"/>
  <c r="L63" i="5"/>
  <c r="L67" i="5"/>
  <c r="G71" i="5"/>
  <c r="G72" i="5"/>
  <c r="I44" i="5"/>
  <c r="I45" i="5"/>
  <c r="I46" i="5"/>
  <c r="L46" i="5"/>
  <c r="J46" i="5"/>
  <c r="C44" i="5"/>
  <c r="C45" i="5"/>
  <c r="C46" i="5"/>
  <c r="F46" i="5"/>
  <c r="D46" i="5"/>
  <c r="L45" i="5"/>
  <c r="K44" i="5"/>
  <c r="K45" i="5"/>
  <c r="J45" i="5"/>
  <c r="H10" i="5"/>
  <c r="H11" i="5"/>
  <c r="H12" i="5"/>
  <c r="H13" i="5"/>
  <c r="H14" i="5"/>
  <c r="H15" i="5"/>
  <c r="H16" i="5"/>
  <c r="H17" i="5"/>
  <c r="H21" i="5"/>
  <c r="H22" i="5"/>
  <c r="H23" i="5"/>
  <c r="H24" i="5"/>
  <c r="H25" i="5"/>
  <c r="H26" i="5"/>
  <c r="H28" i="5"/>
  <c r="H29" i="5"/>
  <c r="H30" i="5"/>
  <c r="H31" i="5"/>
  <c r="H32" i="5"/>
  <c r="H33" i="5"/>
  <c r="H37" i="5"/>
  <c r="H38" i="5"/>
  <c r="H39" i="5"/>
  <c r="H40" i="5"/>
  <c r="H41" i="5"/>
  <c r="H42" i="5"/>
  <c r="H43" i="5"/>
  <c r="H44" i="5"/>
  <c r="H45" i="5"/>
  <c r="F45" i="5"/>
  <c r="E44" i="5"/>
  <c r="E45" i="5"/>
  <c r="D45" i="5"/>
  <c r="B10" i="5"/>
  <c r="B11" i="5"/>
  <c r="B12" i="5"/>
  <c r="B13" i="5"/>
  <c r="B14" i="5"/>
  <c r="B15" i="5"/>
  <c r="B16" i="5"/>
  <c r="B17" i="5"/>
  <c r="B21" i="5"/>
  <c r="B22" i="5"/>
  <c r="B23" i="5"/>
  <c r="B24" i="5"/>
  <c r="B25" i="5"/>
  <c r="B26" i="5"/>
  <c r="B28" i="5"/>
  <c r="B29" i="5"/>
  <c r="B30" i="5"/>
  <c r="B31" i="5"/>
  <c r="B32" i="5"/>
  <c r="B33" i="5"/>
  <c r="B37" i="5"/>
  <c r="B38" i="5"/>
  <c r="B39" i="5"/>
  <c r="B40" i="5"/>
  <c r="B41" i="5"/>
  <c r="B42" i="5"/>
  <c r="B43" i="5"/>
  <c r="B44" i="5"/>
  <c r="B45" i="5"/>
  <c r="L44" i="5"/>
  <c r="J44" i="5"/>
  <c r="F44" i="5"/>
  <c r="D44" i="5"/>
  <c r="L43" i="5"/>
  <c r="J43" i="5"/>
  <c r="F43" i="5"/>
  <c r="D43" i="5"/>
  <c r="L42" i="5"/>
  <c r="K41" i="5"/>
  <c r="K42" i="5"/>
  <c r="J42" i="5"/>
  <c r="F42" i="5"/>
  <c r="E41" i="5"/>
  <c r="E42" i="5"/>
  <c r="D42" i="5"/>
  <c r="L41" i="5"/>
  <c r="J41" i="5"/>
  <c r="F41" i="5"/>
  <c r="D41" i="5"/>
  <c r="L40" i="5"/>
  <c r="J40" i="5"/>
  <c r="F40" i="5"/>
  <c r="D40" i="5"/>
  <c r="L39" i="5"/>
  <c r="K38" i="5"/>
  <c r="K39" i="5"/>
  <c r="J39" i="5"/>
  <c r="F39" i="5"/>
  <c r="E38" i="5"/>
  <c r="E39" i="5"/>
  <c r="D39" i="5"/>
  <c r="L38" i="5"/>
  <c r="J38" i="5"/>
  <c r="F38" i="5"/>
  <c r="D38" i="5"/>
  <c r="L37" i="5"/>
  <c r="J37" i="5"/>
  <c r="F37" i="5"/>
  <c r="D37" i="5"/>
  <c r="I32" i="5"/>
  <c r="I33" i="5"/>
  <c r="I34" i="5"/>
  <c r="L34" i="5"/>
  <c r="J34" i="5"/>
  <c r="C32" i="5"/>
  <c r="C33" i="5"/>
  <c r="C34" i="5"/>
  <c r="F34" i="5"/>
  <c r="D34" i="5"/>
  <c r="L33" i="5"/>
  <c r="K32" i="5"/>
  <c r="K33" i="5"/>
  <c r="J33" i="5"/>
  <c r="F33" i="5"/>
  <c r="E32" i="5"/>
  <c r="E33" i="5"/>
  <c r="D33" i="5"/>
  <c r="L32" i="5"/>
  <c r="J32" i="5"/>
  <c r="F32" i="5"/>
  <c r="D32" i="5"/>
  <c r="L31" i="5"/>
  <c r="J31" i="5"/>
  <c r="F31" i="5"/>
  <c r="D31" i="5"/>
  <c r="L30" i="5"/>
  <c r="K29" i="5"/>
  <c r="K30" i="5"/>
  <c r="J30" i="5"/>
  <c r="F30" i="5"/>
  <c r="E29" i="5"/>
  <c r="E30" i="5"/>
  <c r="D30" i="5"/>
  <c r="L29" i="5"/>
  <c r="J29" i="5"/>
  <c r="F29" i="5"/>
  <c r="D29" i="5"/>
  <c r="L28" i="5"/>
  <c r="J28" i="5"/>
  <c r="F28" i="5"/>
  <c r="D28" i="5"/>
  <c r="L26" i="5"/>
  <c r="K25" i="5"/>
  <c r="K26" i="5"/>
  <c r="J26" i="5"/>
  <c r="F26" i="5"/>
  <c r="E25" i="5"/>
  <c r="E26" i="5"/>
  <c r="D26" i="5"/>
  <c r="L25" i="5"/>
  <c r="J25" i="5"/>
  <c r="F25" i="5"/>
  <c r="D25" i="5"/>
  <c r="L24" i="5"/>
  <c r="J24" i="5"/>
  <c r="F24" i="5"/>
  <c r="D24" i="5"/>
  <c r="L23" i="5"/>
  <c r="K22" i="5"/>
  <c r="K23" i="5"/>
  <c r="J23" i="5"/>
  <c r="F23" i="5"/>
  <c r="E22" i="5"/>
  <c r="E23" i="5"/>
  <c r="D23" i="5"/>
  <c r="L22" i="5"/>
  <c r="J22" i="5"/>
  <c r="F22" i="5"/>
  <c r="D22" i="5"/>
  <c r="L21" i="5"/>
  <c r="J21" i="5"/>
  <c r="F21" i="5"/>
  <c r="D21" i="5"/>
  <c r="I16" i="5"/>
  <c r="I17" i="5"/>
  <c r="I18" i="5"/>
  <c r="L18" i="5"/>
  <c r="J18" i="5"/>
  <c r="C16" i="5"/>
  <c r="C17" i="5"/>
  <c r="C18" i="5"/>
  <c r="F18" i="5"/>
  <c r="D18" i="5"/>
  <c r="L17" i="5"/>
  <c r="K16" i="5"/>
  <c r="K17" i="5"/>
  <c r="J17" i="5"/>
  <c r="F17" i="5"/>
  <c r="E16" i="5"/>
  <c r="E17" i="5"/>
  <c r="D17" i="5"/>
  <c r="L16" i="5"/>
  <c r="J16" i="5"/>
  <c r="F16" i="5"/>
  <c r="D16" i="5"/>
  <c r="L15" i="5"/>
  <c r="J15" i="5"/>
  <c r="F15" i="5"/>
  <c r="D15" i="5"/>
  <c r="L14" i="5"/>
  <c r="K13" i="5"/>
  <c r="K14" i="5"/>
  <c r="J14" i="5"/>
  <c r="F14" i="5"/>
  <c r="E13" i="5"/>
  <c r="E14" i="5"/>
  <c r="D14" i="5"/>
  <c r="L13" i="5"/>
  <c r="J13" i="5"/>
  <c r="F13" i="5"/>
  <c r="D13" i="5"/>
  <c r="L12" i="5"/>
  <c r="J12" i="5"/>
  <c r="F12" i="5"/>
  <c r="D12" i="5"/>
  <c r="L11" i="5"/>
  <c r="K10" i="5"/>
  <c r="K11" i="5"/>
  <c r="J11" i="5"/>
  <c r="F11" i="5"/>
  <c r="E11" i="5"/>
  <c r="D11" i="5"/>
  <c r="L10" i="5"/>
  <c r="J10" i="5"/>
  <c r="F10" i="5"/>
  <c r="E10" i="5"/>
  <c r="D10" i="5"/>
  <c r="L9" i="5"/>
  <c r="J9" i="5"/>
  <c r="F9" i="5"/>
  <c r="D9" i="5"/>
</calcChain>
</file>

<file path=xl/sharedStrings.xml><?xml version="1.0" encoding="utf-8"?>
<sst xmlns="http://schemas.openxmlformats.org/spreadsheetml/2006/main" count="92" uniqueCount="44">
  <si>
    <t>Gesamt:</t>
  </si>
  <si>
    <t>SO=</t>
  </si>
  <si>
    <t>SA=</t>
  </si>
  <si>
    <t>FR=</t>
  </si>
  <si>
    <t>Summe Fährten</t>
  </si>
  <si>
    <t>Gruppe 10</t>
  </si>
  <si>
    <t>--&gt;</t>
  </si>
  <si>
    <t>Gruppe 9</t>
  </si>
  <si>
    <t>Gruppe 8</t>
  </si>
  <si>
    <t>Gruppe 7</t>
  </si>
  <si>
    <t>Gruppe 6</t>
  </si>
  <si>
    <t>Gruppe 5</t>
  </si>
  <si>
    <t>Gruppe 4</t>
  </si>
  <si>
    <t>Gruppe 3</t>
  </si>
  <si>
    <t>Gruppe 2</t>
  </si>
  <si>
    <t>Gruppe 1</t>
  </si>
  <si>
    <t>SO</t>
  </si>
  <si>
    <t>SA</t>
  </si>
  <si>
    <t>FR</t>
  </si>
  <si>
    <t>Losnummern</t>
  </si>
  <si>
    <t>Verlosungszeiten</t>
  </si>
  <si>
    <t>Ersatz</t>
  </si>
  <si>
    <t>Ansatz</t>
  </si>
  <si>
    <t>Losen</t>
  </si>
  <si>
    <t>Verleitung 
legen</t>
  </si>
  <si>
    <t>Fährte
legen</t>
  </si>
  <si>
    <t>Fährte
Nr.</t>
  </si>
  <si>
    <t>Gruppe</t>
  </si>
  <si>
    <t>Fährtenaufsicht:</t>
  </si>
  <si>
    <t>Leistungsrichter:</t>
  </si>
  <si>
    <t>Fährtenzeitplan VDH DM IPO - FH</t>
  </si>
  <si>
    <t>"Zweite Sucharbeit"</t>
  </si>
  <si>
    <t>Leistungsrichter</t>
  </si>
  <si>
    <t>vom 22. - 24. Februar 2019</t>
  </si>
  <si>
    <t xml:space="preserve">    Sarstedt</t>
  </si>
  <si>
    <t>Fährten-Gruppe "A"</t>
  </si>
  <si>
    <t>Fährten-Gruppe "B"</t>
  </si>
  <si>
    <t>VDH Richard Strauß</t>
  </si>
  <si>
    <t>VDH Klaus-Jürgen Glüh</t>
  </si>
  <si>
    <t>Freitag 22.02.2019</t>
  </si>
  <si>
    <t>Samstag 23.02.2019</t>
  </si>
  <si>
    <t>Sonntag 24.02.2019</t>
  </si>
  <si>
    <t>Fährte-Gruppe "A"</t>
  </si>
  <si>
    <t>Fährte-Gruppe " "B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</si>
</sst>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h:mm;@"/>
  </numFmts>
  <fonts count="13" x14ac:knownFonts="1">
    <font>
      <sz val="10"/>
      <name val="Times New Roman"/>
    </font>
    <font>
      <b/>
      <sz val="10"/>
      <name val="Times New Roman"/>
      <family val="1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3" fillId="2" borderId="11" xfId="0" applyNumberFormat="1" applyFont="1" applyFill="1" applyBorder="1" applyAlignment="1" applyProtection="1">
      <alignment horizontal="center"/>
      <protection locked="0"/>
    </xf>
    <xf numFmtId="165" fontId="3" fillId="2" borderId="11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5" fontId="3" fillId="3" borderId="7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65" fontId="3" fillId="4" borderId="11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5" fontId="3" fillId="4" borderId="7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165" fontId="3" fillId="5" borderId="9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65" fontId="3" fillId="5" borderId="7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165" fontId="3" fillId="6" borderId="11" xfId="0" applyNumberFormat="1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5" fontId="3" fillId="6" borderId="9" xfId="0" applyNumberFormat="1" applyFont="1" applyFill="1" applyBorder="1" applyAlignment="1">
      <alignment horizontal="center"/>
    </xf>
    <xf numFmtId="165" fontId="3" fillId="6" borderId="2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165" fontId="3" fillId="6" borderId="7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65" fontId="3" fillId="7" borderId="11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65" fontId="3" fillId="7" borderId="9" xfId="0" applyNumberFormat="1" applyFont="1" applyFill="1" applyBorder="1" applyAlignment="1">
      <alignment horizontal="center"/>
    </xf>
    <xf numFmtId="165" fontId="3" fillId="7" borderId="2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165" fontId="3" fillId="7" borderId="7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165" fontId="3" fillId="8" borderId="11" xfId="0" applyNumberFormat="1" applyFont="1" applyFill="1" applyBorder="1" applyAlignment="1">
      <alignment horizontal="center"/>
    </xf>
    <xf numFmtId="165" fontId="3" fillId="8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165" fontId="3" fillId="8" borderId="9" xfId="0" applyNumberFormat="1" applyFont="1" applyFill="1" applyBorder="1" applyAlignment="1">
      <alignment horizontal="center"/>
    </xf>
    <xf numFmtId="165" fontId="3" fillId="8" borderId="2" xfId="0" applyNumberFormat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165" fontId="3" fillId="8" borderId="7" xfId="0" applyNumberFormat="1" applyFont="1" applyFill="1" applyBorder="1" applyAlignment="1">
      <alignment horizontal="center"/>
    </xf>
    <xf numFmtId="165" fontId="3" fillId="8" borderId="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165" fontId="3" fillId="9" borderId="11" xfId="0" applyNumberFormat="1" applyFont="1" applyFill="1" applyBorder="1" applyAlignment="1">
      <alignment horizontal="center"/>
    </xf>
    <xf numFmtId="165" fontId="3" fillId="9" borderId="3" xfId="0" applyNumberFormat="1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165" fontId="3" fillId="9" borderId="9" xfId="0" applyNumberFormat="1" applyFont="1" applyFill="1" applyBorder="1" applyAlignment="1">
      <alignment horizontal="center"/>
    </xf>
    <xf numFmtId="165" fontId="3" fillId="9" borderId="2" xfId="0" applyNumberFormat="1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165" fontId="3" fillId="9" borderId="7" xfId="0" applyNumberFormat="1" applyFont="1" applyFill="1" applyBorder="1" applyAlignment="1">
      <alignment horizontal="center"/>
    </xf>
    <xf numFmtId="165" fontId="3" fillId="9" borderId="1" xfId="0" applyNumberFormat="1" applyFont="1" applyFill="1" applyBorder="1" applyAlignment="1">
      <alignment horizontal="center"/>
    </xf>
    <xf numFmtId="165" fontId="3" fillId="9" borderId="11" xfId="0" applyNumberFormat="1" applyFont="1" applyFill="1" applyBorder="1" applyAlignment="1" applyProtection="1">
      <alignment horizontal="center"/>
      <protection locked="0"/>
    </xf>
    <xf numFmtId="0" fontId="3" fillId="10" borderId="12" xfId="0" applyFont="1" applyFill="1" applyBorder="1" applyAlignment="1">
      <alignment horizontal="center"/>
    </xf>
    <xf numFmtId="165" fontId="3" fillId="10" borderId="11" xfId="0" applyNumberFormat="1" applyFont="1" applyFill="1" applyBorder="1" applyAlignment="1">
      <alignment horizontal="center"/>
    </xf>
    <xf numFmtId="165" fontId="3" fillId="10" borderId="3" xfId="0" applyNumberFormat="1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165" fontId="3" fillId="10" borderId="9" xfId="0" applyNumberFormat="1" applyFont="1" applyFill="1" applyBorder="1" applyAlignment="1">
      <alignment horizontal="center"/>
    </xf>
    <xf numFmtId="165" fontId="3" fillId="10" borderId="2" xfId="0" applyNumberFormat="1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165" fontId="3" fillId="10" borderId="7" xfId="0" applyNumberFormat="1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5" fontId="3" fillId="6" borderId="11" xfId="0" applyNumberFormat="1" applyFont="1" applyFill="1" applyBorder="1" applyAlignment="1" applyProtection="1">
      <alignment horizontal="center"/>
      <protection locked="0"/>
    </xf>
    <xf numFmtId="0" fontId="3" fillId="11" borderId="12" xfId="0" applyFont="1" applyFill="1" applyBorder="1" applyAlignment="1">
      <alignment horizontal="center"/>
    </xf>
    <xf numFmtId="165" fontId="3" fillId="11" borderId="11" xfId="0" applyNumberFormat="1" applyFont="1" applyFill="1" applyBorder="1" applyAlignment="1">
      <alignment horizontal="center"/>
    </xf>
    <xf numFmtId="165" fontId="3" fillId="11" borderId="3" xfId="0" applyNumberFormat="1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165" fontId="3" fillId="11" borderId="9" xfId="0" applyNumberFormat="1" applyFont="1" applyFill="1" applyBorder="1" applyAlignment="1">
      <alignment horizontal="center"/>
    </xf>
    <xf numFmtId="165" fontId="3" fillId="11" borderId="2" xfId="0" applyNumberFormat="1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165" fontId="3" fillId="11" borderId="7" xfId="0" applyNumberFormat="1" applyFont="1" applyFill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/>
    <xf numFmtId="0" fontId="7" fillId="0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165" fontId="6" fillId="4" borderId="10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4" borderId="2" xfId="0" applyNumberFormat="1" applyFont="1" applyFill="1" applyBorder="1" applyAlignment="1">
      <alignment horizontal="center"/>
    </xf>
    <xf numFmtId="165" fontId="6" fillId="3" borderId="10" xfId="0" applyNumberFormat="1" applyFont="1" applyFill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5" fontId="6" fillId="5" borderId="10" xfId="0" applyNumberFormat="1" applyFont="1" applyFill="1" applyBorder="1" applyAlignment="1">
      <alignment horizontal="center"/>
    </xf>
    <xf numFmtId="165" fontId="6" fillId="5" borderId="9" xfId="0" applyNumberFormat="1" applyFont="1" applyFill="1" applyBorder="1" applyAlignment="1">
      <alignment horizontal="center"/>
    </xf>
    <xf numFmtId="165" fontId="6" fillId="5" borderId="2" xfId="0" applyNumberFormat="1" applyFont="1" applyFill="1" applyBorder="1" applyAlignment="1">
      <alignment horizontal="center"/>
    </xf>
    <xf numFmtId="165" fontId="6" fillId="7" borderId="10" xfId="0" applyNumberFormat="1" applyFont="1" applyFill="1" applyBorder="1" applyAlignment="1">
      <alignment horizontal="center"/>
    </xf>
    <xf numFmtId="165" fontId="6" fillId="7" borderId="9" xfId="0" applyNumberFormat="1" applyFont="1" applyFill="1" applyBorder="1" applyAlignment="1">
      <alignment horizontal="center"/>
    </xf>
    <xf numFmtId="165" fontId="6" fillId="7" borderId="2" xfId="0" applyNumberFormat="1" applyFont="1" applyFill="1" applyBorder="1" applyAlignment="1">
      <alignment horizontal="center"/>
    </xf>
    <xf numFmtId="165" fontId="6" fillId="12" borderId="10" xfId="0" applyNumberFormat="1" applyFont="1" applyFill="1" applyBorder="1" applyAlignment="1">
      <alignment horizontal="center"/>
    </xf>
    <xf numFmtId="165" fontId="6" fillId="12" borderId="9" xfId="0" applyNumberFormat="1" applyFont="1" applyFill="1" applyBorder="1" applyAlignment="1">
      <alignment horizontal="center"/>
    </xf>
    <xf numFmtId="165" fontId="6" fillId="12" borderId="2" xfId="0" applyNumberFormat="1" applyFont="1" applyFill="1" applyBorder="1" applyAlignment="1">
      <alignment horizontal="center"/>
    </xf>
    <xf numFmtId="165" fontId="6" fillId="13" borderId="10" xfId="0" applyNumberFormat="1" applyFont="1" applyFill="1" applyBorder="1" applyAlignment="1">
      <alignment horizontal="center"/>
    </xf>
    <xf numFmtId="165" fontId="6" fillId="13" borderId="9" xfId="0" applyNumberFormat="1" applyFont="1" applyFill="1" applyBorder="1" applyAlignment="1">
      <alignment horizontal="center"/>
    </xf>
    <xf numFmtId="165" fontId="6" fillId="13" borderId="2" xfId="0" applyNumberFormat="1" applyFont="1" applyFill="1" applyBorder="1" applyAlignment="1">
      <alignment horizontal="center"/>
    </xf>
    <xf numFmtId="165" fontId="6" fillId="10" borderId="10" xfId="0" applyNumberFormat="1" applyFont="1" applyFill="1" applyBorder="1" applyAlignment="1">
      <alignment horizontal="center"/>
    </xf>
    <xf numFmtId="165" fontId="6" fillId="10" borderId="9" xfId="0" applyNumberFormat="1" applyFont="1" applyFill="1" applyBorder="1" applyAlignment="1">
      <alignment horizontal="center"/>
    </xf>
    <xf numFmtId="165" fontId="6" fillId="10" borderId="2" xfId="0" applyNumberFormat="1" applyFont="1" applyFill="1" applyBorder="1" applyAlignment="1">
      <alignment horizontal="center"/>
    </xf>
    <xf numFmtId="165" fontId="6" fillId="11" borderId="10" xfId="0" applyNumberFormat="1" applyFont="1" applyFill="1" applyBorder="1" applyAlignment="1">
      <alignment horizontal="center"/>
    </xf>
    <xf numFmtId="165" fontId="6" fillId="11" borderId="9" xfId="0" applyNumberFormat="1" applyFont="1" applyFill="1" applyBorder="1" applyAlignment="1">
      <alignment horizontal="center"/>
    </xf>
    <xf numFmtId="165" fontId="6" fillId="11" borderId="2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165" fontId="6" fillId="8" borderId="8" xfId="0" applyNumberFormat="1" applyFont="1" applyFill="1" applyBorder="1" applyAlignment="1">
      <alignment horizontal="center"/>
    </xf>
    <xf numFmtId="165" fontId="6" fillId="8" borderId="7" xfId="0" applyNumberFormat="1" applyFont="1" applyFill="1" applyBorder="1" applyAlignment="1">
      <alignment horizontal="center"/>
    </xf>
    <xf numFmtId="165" fontId="6" fillId="8" borderId="1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8" fillId="11" borderId="2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7" fillId="10" borderId="15" xfId="0" applyFont="1" applyFill="1" applyBorder="1"/>
    <xf numFmtId="0" fontId="7" fillId="10" borderId="16" xfId="0" applyFont="1" applyFill="1" applyBorder="1"/>
    <xf numFmtId="0" fontId="7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19" xfId="0" applyFont="1" applyFill="1" applyBorder="1"/>
    <xf numFmtId="0" fontId="7" fillId="2" borderId="20" xfId="0" applyFont="1" applyFill="1" applyBorder="1"/>
    <xf numFmtId="0" fontId="7" fillId="4" borderId="15" xfId="0" applyFont="1" applyFill="1" applyBorder="1"/>
    <xf numFmtId="0" fontId="7" fillId="4" borderId="16" xfId="0" applyFont="1" applyFill="1" applyBorder="1"/>
    <xf numFmtId="0" fontId="7" fillId="3" borderId="15" xfId="0" applyFont="1" applyFill="1" applyBorder="1"/>
    <xf numFmtId="0" fontId="7" fillId="3" borderId="16" xfId="0" applyFont="1" applyFill="1" applyBorder="1"/>
    <xf numFmtId="0" fontId="7" fillId="5" borderId="15" xfId="0" applyFont="1" applyFill="1" applyBorder="1"/>
    <xf numFmtId="0" fontId="7" fillId="5" borderId="16" xfId="0" applyFont="1" applyFill="1" applyBorder="1"/>
    <xf numFmtId="0" fontId="7" fillId="7" borderId="15" xfId="0" applyFont="1" applyFill="1" applyBorder="1"/>
    <xf numFmtId="0" fontId="7" fillId="7" borderId="16" xfId="0" applyFont="1" applyFill="1" applyBorder="1"/>
    <xf numFmtId="0" fontId="7" fillId="12" borderId="15" xfId="0" applyFont="1" applyFill="1" applyBorder="1"/>
    <xf numFmtId="0" fontId="7" fillId="12" borderId="16" xfId="0" applyFont="1" applyFill="1" applyBorder="1"/>
    <xf numFmtId="0" fontId="7" fillId="13" borderId="15" xfId="0" applyFont="1" applyFill="1" applyBorder="1"/>
    <xf numFmtId="0" fontId="7" fillId="13" borderId="16" xfId="0" applyFont="1" applyFill="1" applyBorder="1"/>
    <xf numFmtId="0" fontId="6" fillId="0" borderId="8" xfId="0" applyFont="1" applyFill="1" applyBorder="1"/>
    <xf numFmtId="0" fontId="6" fillId="0" borderId="7" xfId="0" applyFont="1" applyFill="1" applyBorder="1"/>
    <xf numFmtId="0" fontId="7" fillId="11" borderId="15" xfId="0" applyFont="1" applyFill="1" applyBorder="1"/>
    <xf numFmtId="0" fontId="7" fillId="11" borderId="16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0" borderId="6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6" fillId="0" borderId="12" xfId="0" applyFont="1" applyFill="1" applyBorder="1"/>
    <xf numFmtId="0" fontId="6" fillId="0" borderId="11" xfId="0" applyFont="1" applyFill="1" applyBorder="1"/>
    <xf numFmtId="0" fontId="6" fillId="0" borderId="10" xfId="0" applyFont="1" applyFill="1" applyBorder="1"/>
    <xf numFmtId="0" fontId="6" fillId="0" borderId="9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3"/>
  <sheetViews>
    <sheetView tabSelected="1" topLeftCell="A44" workbookViewId="0">
      <selection activeCell="O3" sqref="O3"/>
    </sheetView>
  </sheetViews>
  <sheetFormatPr baseColWidth="10" defaultRowHeight="12.75" x14ac:dyDescent="0.2"/>
  <cols>
    <col min="1" max="3" width="8.83203125" customWidth="1"/>
    <col min="4" max="4" width="9.83203125" customWidth="1"/>
    <col min="5" max="9" width="8.83203125" customWidth="1"/>
    <col min="10" max="10" width="9.83203125" customWidth="1"/>
    <col min="11" max="12" width="8.83203125" customWidth="1"/>
  </cols>
  <sheetData>
    <row r="1" spans="1:12" ht="23.25" x14ac:dyDescent="0.35">
      <c r="A1" s="168" t="s">
        <v>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ht="18.75" x14ac:dyDescent="0.3">
      <c r="A2" s="169" t="s">
        <v>33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2" ht="18.75" x14ac:dyDescent="0.3">
      <c r="A3" s="167"/>
      <c r="B3" s="113"/>
      <c r="C3" s="114"/>
      <c r="D3" s="113"/>
      <c r="E3" s="112" t="s">
        <v>34</v>
      </c>
      <c r="F3" s="111"/>
      <c r="G3" s="111"/>
      <c r="H3" s="111"/>
      <c r="I3" s="114"/>
      <c r="J3" s="113"/>
      <c r="K3" s="1"/>
      <c r="L3" s="1"/>
    </row>
    <row r="4" spans="1:12" ht="15.75" x14ac:dyDescent="0.25">
      <c r="A4" s="170" t="s">
        <v>35</v>
      </c>
      <c r="B4" s="171"/>
      <c r="C4" s="171"/>
      <c r="D4" s="171"/>
      <c r="E4" s="171"/>
      <c r="F4" s="172"/>
      <c r="G4" s="170" t="s">
        <v>36</v>
      </c>
      <c r="H4" s="171"/>
      <c r="I4" s="171"/>
      <c r="J4" s="171"/>
      <c r="K4" s="171"/>
      <c r="L4" s="172"/>
    </row>
    <row r="5" spans="1:12" ht="15.75" x14ac:dyDescent="0.25">
      <c r="A5" s="173" t="s">
        <v>29</v>
      </c>
      <c r="B5" s="174"/>
      <c r="C5" s="174"/>
      <c r="D5" s="175"/>
      <c r="E5" s="175"/>
      <c r="F5" s="176"/>
      <c r="G5" s="173" t="s">
        <v>32</v>
      </c>
      <c r="H5" s="174"/>
      <c r="I5" s="174"/>
      <c r="J5" s="175"/>
      <c r="K5" s="175"/>
      <c r="L5" s="176"/>
    </row>
    <row r="6" spans="1:12" ht="15.75" x14ac:dyDescent="0.25">
      <c r="A6" s="183" t="s">
        <v>28</v>
      </c>
      <c r="B6" s="184"/>
      <c r="C6" s="184"/>
      <c r="D6" s="185" t="s">
        <v>37</v>
      </c>
      <c r="E6" s="185"/>
      <c r="F6" s="186"/>
      <c r="G6" s="183" t="s">
        <v>28</v>
      </c>
      <c r="H6" s="184"/>
      <c r="I6" s="184"/>
      <c r="J6" s="185" t="s">
        <v>38</v>
      </c>
      <c r="K6" s="185"/>
      <c r="L6" s="186"/>
    </row>
    <row r="7" spans="1:12" ht="19.5" thickBot="1" x14ac:dyDescent="0.25">
      <c r="A7" s="199" t="s">
        <v>39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</row>
    <row r="8" spans="1:12" ht="25.5" customHeight="1" thickTop="1" thickBot="1" x14ac:dyDescent="0.25">
      <c r="A8" s="7" t="s">
        <v>27</v>
      </c>
      <c r="B8" s="7" t="s">
        <v>26</v>
      </c>
      <c r="C8" s="8" t="s">
        <v>25</v>
      </c>
      <c r="D8" s="9" t="s">
        <v>24</v>
      </c>
      <c r="E8" s="9" t="s">
        <v>23</v>
      </c>
      <c r="F8" s="10" t="s">
        <v>22</v>
      </c>
      <c r="G8" s="7" t="s">
        <v>27</v>
      </c>
      <c r="H8" s="11" t="s">
        <v>26</v>
      </c>
      <c r="I8" s="8" t="s">
        <v>25</v>
      </c>
      <c r="J8" s="9" t="s">
        <v>24</v>
      </c>
      <c r="K8" s="9" t="s">
        <v>23</v>
      </c>
      <c r="L8" s="10" t="s">
        <v>22</v>
      </c>
    </row>
    <row r="9" spans="1:12" ht="15" customHeight="1" thickTop="1" x14ac:dyDescent="0.2">
      <c r="A9" s="201">
        <v>1</v>
      </c>
      <c r="B9" s="18">
        <v>1</v>
      </c>
      <c r="C9" s="19">
        <v>0.33333333333333331</v>
      </c>
      <c r="D9" s="20">
        <f t="shared" ref="D9:D18" si="0">C9+"2:30"</f>
        <v>0.4375</v>
      </c>
      <c r="E9" s="20">
        <f>C9+"2:45"</f>
        <v>0.44791666666666663</v>
      </c>
      <c r="F9" s="21">
        <f t="shared" ref="F9:F18" si="1">C9+"3:00"</f>
        <v>0.45833333333333331</v>
      </c>
      <c r="G9" s="204">
        <v>2</v>
      </c>
      <c r="H9" s="37">
        <v>2</v>
      </c>
      <c r="I9" s="38">
        <f>C9+"00:15"</f>
        <v>0.34375</v>
      </c>
      <c r="J9" s="38">
        <f t="shared" ref="J9:J18" si="2">I9+"2:30"</f>
        <v>0.44791666666666669</v>
      </c>
      <c r="K9" s="38">
        <f>I9+"2:45"</f>
        <v>0.45833333333333331</v>
      </c>
      <c r="L9" s="39">
        <f t="shared" ref="L9:L18" si="3">I9+"3:00"</f>
        <v>0.46875</v>
      </c>
    </row>
    <row r="10" spans="1:12" ht="15" customHeight="1" x14ac:dyDescent="0.2">
      <c r="A10" s="202"/>
      <c r="B10" s="22">
        <f t="shared" ref="B10:B17" si="4">B9+2</f>
        <v>3</v>
      </c>
      <c r="C10" s="23">
        <f t="shared" ref="C10:C18" si="5">C9+"0:35"</f>
        <v>0.3576388888888889</v>
      </c>
      <c r="D10" s="23">
        <f t="shared" si="0"/>
        <v>0.46180555555555558</v>
      </c>
      <c r="E10" s="23">
        <f>E9</f>
        <v>0.44791666666666663</v>
      </c>
      <c r="F10" s="24">
        <f t="shared" si="1"/>
        <v>0.4826388888888889</v>
      </c>
      <c r="G10" s="205"/>
      <c r="H10" s="40">
        <f t="shared" ref="H10:H17" si="6">H9+2</f>
        <v>4</v>
      </c>
      <c r="I10" s="41">
        <f t="shared" ref="I10:I18" si="7">I9+"0:35"</f>
        <v>0.36805555555555558</v>
      </c>
      <c r="J10" s="41">
        <f t="shared" si="2"/>
        <v>0.47222222222222227</v>
      </c>
      <c r="K10" s="41">
        <f>K9</f>
        <v>0.45833333333333331</v>
      </c>
      <c r="L10" s="42">
        <f t="shared" si="3"/>
        <v>0.49305555555555558</v>
      </c>
    </row>
    <row r="11" spans="1:12" ht="15" customHeight="1" thickBot="1" x14ac:dyDescent="0.25">
      <c r="A11" s="203"/>
      <c r="B11" s="25">
        <f t="shared" si="4"/>
        <v>5</v>
      </c>
      <c r="C11" s="26">
        <f t="shared" si="5"/>
        <v>0.38194444444444448</v>
      </c>
      <c r="D11" s="26">
        <f t="shared" si="0"/>
        <v>0.48611111111111116</v>
      </c>
      <c r="E11" s="26">
        <f>E9</f>
        <v>0.44791666666666663</v>
      </c>
      <c r="F11" s="27">
        <f t="shared" si="1"/>
        <v>0.50694444444444442</v>
      </c>
      <c r="G11" s="206"/>
      <c r="H11" s="43">
        <f t="shared" si="6"/>
        <v>6</v>
      </c>
      <c r="I11" s="44">
        <f t="shared" si="7"/>
        <v>0.39236111111111116</v>
      </c>
      <c r="J11" s="44">
        <f t="shared" si="2"/>
        <v>0.49652777777777785</v>
      </c>
      <c r="K11" s="44">
        <f>K10</f>
        <v>0.45833333333333331</v>
      </c>
      <c r="L11" s="45">
        <f t="shared" si="3"/>
        <v>0.51736111111111116</v>
      </c>
    </row>
    <row r="12" spans="1:12" ht="15" customHeight="1" thickTop="1" x14ac:dyDescent="0.2">
      <c r="A12" s="187">
        <v>3</v>
      </c>
      <c r="B12" s="28">
        <f t="shared" si="4"/>
        <v>7</v>
      </c>
      <c r="C12" s="29">
        <f t="shared" si="5"/>
        <v>0.40625000000000006</v>
      </c>
      <c r="D12" s="29">
        <f t="shared" si="0"/>
        <v>0.51041666666666674</v>
      </c>
      <c r="E12" s="29">
        <f>C12+"2:45"</f>
        <v>0.52083333333333337</v>
      </c>
      <c r="F12" s="30">
        <f t="shared" si="1"/>
        <v>0.53125</v>
      </c>
      <c r="G12" s="190">
        <v>4</v>
      </c>
      <c r="H12" s="46">
        <f t="shared" si="6"/>
        <v>8</v>
      </c>
      <c r="I12" s="47">
        <f t="shared" si="7"/>
        <v>0.41666666666666674</v>
      </c>
      <c r="J12" s="47">
        <f t="shared" si="2"/>
        <v>0.52083333333333337</v>
      </c>
      <c r="K12" s="47">
        <f>I12+"2:45"</f>
        <v>0.53125000000000011</v>
      </c>
      <c r="L12" s="48">
        <f t="shared" si="3"/>
        <v>0.54166666666666674</v>
      </c>
    </row>
    <row r="13" spans="1:12" ht="15" customHeight="1" x14ac:dyDescent="0.2">
      <c r="A13" s="188"/>
      <c r="B13" s="31">
        <f t="shared" si="4"/>
        <v>9</v>
      </c>
      <c r="C13" s="32">
        <f t="shared" si="5"/>
        <v>0.43055555555555564</v>
      </c>
      <c r="D13" s="32">
        <f t="shared" si="0"/>
        <v>0.53472222222222232</v>
      </c>
      <c r="E13" s="32">
        <f>E12</f>
        <v>0.52083333333333337</v>
      </c>
      <c r="F13" s="33">
        <f t="shared" si="1"/>
        <v>0.55555555555555558</v>
      </c>
      <c r="G13" s="191"/>
      <c r="H13" s="49">
        <f t="shared" si="6"/>
        <v>10</v>
      </c>
      <c r="I13" s="50">
        <f t="shared" si="7"/>
        <v>0.44097222222222232</v>
      </c>
      <c r="J13" s="50">
        <f t="shared" si="2"/>
        <v>0.54513888888888895</v>
      </c>
      <c r="K13" s="50">
        <f>K12</f>
        <v>0.53125000000000011</v>
      </c>
      <c r="L13" s="51">
        <f t="shared" si="3"/>
        <v>0.56597222222222232</v>
      </c>
    </row>
    <row r="14" spans="1:12" ht="15" customHeight="1" thickBot="1" x14ac:dyDescent="0.25">
      <c r="A14" s="189"/>
      <c r="B14" s="34">
        <f t="shared" si="4"/>
        <v>11</v>
      </c>
      <c r="C14" s="35">
        <f t="shared" si="5"/>
        <v>0.45486111111111122</v>
      </c>
      <c r="D14" s="35">
        <f t="shared" si="0"/>
        <v>0.5590277777777779</v>
      </c>
      <c r="E14" s="35">
        <f>E13</f>
        <v>0.52083333333333337</v>
      </c>
      <c r="F14" s="36">
        <f t="shared" si="1"/>
        <v>0.57986111111111116</v>
      </c>
      <c r="G14" s="192"/>
      <c r="H14" s="52">
        <f t="shared" si="6"/>
        <v>12</v>
      </c>
      <c r="I14" s="53">
        <f t="shared" si="7"/>
        <v>0.4652777777777779</v>
      </c>
      <c r="J14" s="53">
        <f t="shared" si="2"/>
        <v>0.56944444444444453</v>
      </c>
      <c r="K14" s="53">
        <f>K13</f>
        <v>0.53125000000000011</v>
      </c>
      <c r="L14" s="54">
        <f t="shared" si="3"/>
        <v>0.5902777777777779</v>
      </c>
    </row>
    <row r="15" spans="1:12" ht="15" customHeight="1" thickTop="1" x14ac:dyDescent="0.2">
      <c r="A15" s="193">
        <v>5</v>
      </c>
      <c r="B15" s="64">
        <f t="shared" si="4"/>
        <v>13</v>
      </c>
      <c r="C15" s="65">
        <f t="shared" si="5"/>
        <v>0.4791666666666668</v>
      </c>
      <c r="D15" s="65">
        <f t="shared" si="0"/>
        <v>0.58333333333333348</v>
      </c>
      <c r="E15" s="65">
        <f>C15+"2:45"</f>
        <v>0.59375000000000011</v>
      </c>
      <c r="F15" s="66">
        <f t="shared" si="1"/>
        <v>0.60416666666666674</v>
      </c>
      <c r="G15" s="196">
        <v>6</v>
      </c>
      <c r="H15" s="82">
        <f t="shared" si="6"/>
        <v>14</v>
      </c>
      <c r="I15" s="83">
        <f t="shared" si="7"/>
        <v>0.48958333333333348</v>
      </c>
      <c r="J15" s="83">
        <f t="shared" si="2"/>
        <v>0.59375000000000011</v>
      </c>
      <c r="K15" s="83">
        <f>I15+"2:45"</f>
        <v>0.60416666666666685</v>
      </c>
      <c r="L15" s="84">
        <f t="shared" si="3"/>
        <v>0.61458333333333348</v>
      </c>
    </row>
    <row r="16" spans="1:12" ht="15" customHeight="1" x14ac:dyDescent="0.2">
      <c r="A16" s="194"/>
      <c r="B16" s="67">
        <f t="shared" si="4"/>
        <v>15</v>
      </c>
      <c r="C16" s="68">
        <f t="shared" si="5"/>
        <v>0.50347222222222232</v>
      </c>
      <c r="D16" s="68">
        <f t="shared" si="0"/>
        <v>0.60763888888888895</v>
      </c>
      <c r="E16" s="68">
        <f>E15</f>
        <v>0.59375000000000011</v>
      </c>
      <c r="F16" s="69">
        <f t="shared" si="1"/>
        <v>0.62847222222222232</v>
      </c>
      <c r="G16" s="197"/>
      <c r="H16" s="85">
        <f t="shared" si="6"/>
        <v>16</v>
      </c>
      <c r="I16" s="86">
        <f t="shared" si="7"/>
        <v>0.51388888888888906</v>
      </c>
      <c r="J16" s="86">
        <f t="shared" si="2"/>
        <v>0.61805555555555569</v>
      </c>
      <c r="K16" s="86">
        <f>K15</f>
        <v>0.60416666666666685</v>
      </c>
      <c r="L16" s="87">
        <f t="shared" si="3"/>
        <v>0.63888888888888906</v>
      </c>
    </row>
    <row r="17" spans="1:12" ht="15" customHeight="1" thickBot="1" x14ac:dyDescent="0.25">
      <c r="A17" s="195"/>
      <c r="B17" s="70">
        <f t="shared" si="4"/>
        <v>17</v>
      </c>
      <c r="C17" s="71">
        <f t="shared" si="5"/>
        <v>0.5277777777777779</v>
      </c>
      <c r="D17" s="71">
        <f t="shared" si="0"/>
        <v>0.63194444444444453</v>
      </c>
      <c r="E17" s="71">
        <f>E16</f>
        <v>0.59375000000000011</v>
      </c>
      <c r="F17" s="72">
        <f t="shared" si="1"/>
        <v>0.6527777777777779</v>
      </c>
      <c r="G17" s="198"/>
      <c r="H17" s="88">
        <f t="shared" si="6"/>
        <v>18</v>
      </c>
      <c r="I17" s="89">
        <f t="shared" si="7"/>
        <v>0.53819444444444464</v>
      </c>
      <c r="J17" s="89">
        <f t="shared" si="2"/>
        <v>0.64236111111111127</v>
      </c>
      <c r="K17" s="89">
        <f>K16</f>
        <v>0.60416666666666685</v>
      </c>
      <c r="L17" s="90">
        <f t="shared" si="3"/>
        <v>0.66319444444444464</v>
      </c>
    </row>
    <row r="18" spans="1:12" ht="15" customHeight="1" thickTop="1" thickBot="1" x14ac:dyDescent="0.25">
      <c r="A18" s="12"/>
      <c r="B18" s="12" t="s">
        <v>21</v>
      </c>
      <c r="C18" s="13">
        <f t="shared" si="5"/>
        <v>0.55208333333333348</v>
      </c>
      <c r="D18" s="13">
        <f t="shared" si="0"/>
        <v>0.65625000000000011</v>
      </c>
      <c r="E18" s="13"/>
      <c r="F18" s="13">
        <f t="shared" si="1"/>
        <v>0.67708333333333348</v>
      </c>
      <c r="G18" s="13"/>
      <c r="H18" s="14" t="s">
        <v>21</v>
      </c>
      <c r="I18" s="13">
        <f t="shared" si="7"/>
        <v>0.56250000000000022</v>
      </c>
      <c r="J18" s="13">
        <f t="shared" si="2"/>
        <v>0.66666666666666685</v>
      </c>
      <c r="K18" s="13"/>
      <c r="L18" s="15">
        <f t="shared" si="3"/>
        <v>0.68750000000000022</v>
      </c>
    </row>
    <row r="19" spans="1:12" ht="20.25" thickTop="1" thickBot="1" x14ac:dyDescent="0.25">
      <c r="A19" s="199" t="s">
        <v>40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</row>
    <row r="20" spans="1:12" ht="25.5" customHeight="1" thickTop="1" thickBot="1" x14ac:dyDescent="0.25">
      <c r="A20" s="7" t="s">
        <v>27</v>
      </c>
      <c r="B20" s="7" t="s">
        <v>26</v>
      </c>
      <c r="C20" s="8" t="s">
        <v>25</v>
      </c>
      <c r="D20" s="166" t="s">
        <v>24</v>
      </c>
      <c r="E20" s="9" t="s">
        <v>23</v>
      </c>
      <c r="F20" s="10" t="s">
        <v>22</v>
      </c>
      <c r="G20" s="7" t="s">
        <v>27</v>
      </c>
      <c r="H20" s="11" t="s">
        <v>26</v>
      </c>
      <c r="I20" s="8" t="s">
        <v>25</v>
      </c>
      <c r="J20" s="166" t="s">
        <v>24</v>
      </c>
      <c r="K20" s="9" t="s">
        <v>23</v>
      </c>
      <c r="L20" s="10" t="s">
        <v>22</v>
      </c>
    </row>
    <row r="21" spans="1:12" ht="15" customHeight="1" thickTop="1" x14ac:dyDescent="0.2">
      <c r="A21" s="177">
        <v>7</v>
      </c>
      <c r="B21" s="55">
        <f>B17+2</f>
        <v>19</v>
      </c>
      <c r="C21" s="101">
        <v>0.29166666666666669</v>
      </c>
      <c r="D21" s="56">
        <f t="shared" ref="D21:D26" si="8">C21+"2:30"</f>
        <v>0.39583333333333337</v>
      </c>
      <c r="E21" s="56">
        <f>C21+"2:45"</f>
        <v>0.40625</v>
      </c>
      <c r="F21" s="57">
        <f t="shared" ref="F21:F26" si="9">C21+"3:00"</f>
        <v>0.41666666666666669</v>
      </c>
      <c r="G21" s="180">
        <v>8</v>
      </c>
      <c r="H21" s="92">
        <f>H17+2</f>
        <v>20</v>
      </c>
      <c r="I21" s="93">
        <f>C21+"00:15"</f>
        <v>0.30208333333333337</v>
      </c>
      <c r="J21" s="93">
        <f t="shared" ref="J21:J26" si="10">I21+"2:30"</f>
        <v>0.40625000000000006</v>
      </c>
      <c r="K21" s="93">
        <f>I21+"2:45"</f>
        <v>0.41666666666666669</v>
      </c>
      <c r="L21" s="94">
        <f t="shared" ref="L21:L26" si="11">I21+"3:00"</f>
        <v>0.42708333333333337</v>
      </c>
    </row>
    <row r="22" spans="1:12" ht="15" customHeight="1" x14ac:dyDescent="0.2">
      <c r="A22" s="178"/>
      <c r="B22" s="58">
        <f>B21+2</f>
        <v>21</v>
      </c>
      <c r="C22" s="59">
        <f>C21+"0:35"</f>
        <v>0.31597222222222227</v>
      </c>
      <c r="D22" s="59">
        <f t="shared" si="8"/>
        <v>0.42013888888888895</v>
      </c>
      <c r="E22" s="59">
        <f>E21</f>
        <v>0.40625</v>
      </c>
      <c r="F22" s="60">
        <f t="shared" si="9"/>
        <v>0.44097222222222227</v>
      </c>
      <c r="G22" s="181"/>
      <c r="H22" s="95">
        <f>H21+2</f>
        <v>22</v>
      </c>
      <c r="I22" s="96">
        <f>I21+"0:35"</f>
        <v>0.32638888888888895</v>
      </c>
      <c r="J22" s="96">
        <f t="shared" si="10"/>
        <v>0.43055555555555564</v>
      </c>
      <c r="K22" s="96">
        <f>K21</f>
        <v>0.41666666666666669</v>
      </c>
      <c r="L22" s="97">
        <f t="shared" si="11"/>
        <v>0.45138888888888895</v>
      </c>
    </row>
    <row r="23" spans="1:12" ht="15" customHeight="1" thickBot="1" x14ac:dyDescent="0.25">
      <c r="A23" s="179"/>
      <c r="B23" s="61">
        <f>B22+2</f>
        <v>23</v>
      </c>
      <c r="C23" s="62">
        <f>C22+"0:35"</f>
        <v>0.34027777777777785</v>
      </c>
      <c r="D23" s="62">
        <f t="shared" si="8"/>
        <v>0.44444444444444453</v>
      </c>
      <c r="E23" s="62">
        <f>E22</f>
        <v>0.40625</v>
      </c>
      <c r="F23" s="63">
        <f t="shared" si="9"/>
        <v>0.46527777777777785</v>
      </c>
      <c r="G23" s="182"/>
      <c r="H23" s="98">
        <f>H22+2</f>
        <v>24</v>
      </c>
      <c r="I23" s="99">
        <f>I22+"0:35"</f>
        <v>0.35069444444444453</v>
      </c>
      <c r="J23" s="99">
        <f t="shared" si="10"/>
        <v>0.45486111111111122</v>
      </c>
      <c r="K23" s="99">
        <f>K22</f>
        <v>0.41666666666666669</v>
      </c>
      <c r="L23" s="100">
        <f t="shared" si="11"/>
        <v>0.47569444444444453</v>
      </c>
    </row>
    <row r="24" spans="1:12" ht="15" customHeight="1" thickTop="1" x14ac:dyDescent="0.2">
      <c r="A24" s="210">
        <v>9</v>
      </c>
      <c r="B24" s="102">
        <f>B23+2</f>
        <v>25</v>
      </c>
      <c r="C24" s="103">
        <f>C23+"0:35"</f>
        <v>0.36458333333333343</v>
      </c>
      <c r="D24" s="103">
        <f t="shared" si="8"/>
        <v>0.46875000000000011</v>
      </c>
      <c r="E24" s="103">
        <f>C24+"2:45"</f>
        <v>0.47916666666666674</v>
      </c>
      <c r="F24" s="104">
        <f t="shared" si="9"/>
        <v>0.48958333333333343</v>
      </c>
      <c r="G24" s="207">
        <v>10</v>
      </c>
      <c r="H24" s="73">
        <f>H23+2</f>
        <v>26</v>
      </c>
      <c r="I24" s="74">
        <f>I23+"0:35"</f>
        <v>0.37500000000000011</v>
      </c>
      <c r="J24" s="74">
        <f t="shared" si="10"/>
        <v>0.4791666666666668</v>
      </c>
      <c r="K24" s="74">
        <f>I24+"2:45"</f>
        <v>0.48958333333333343</v>
      </c>
      <c r="L24" s="75">
        <f t="shared" si="11"/>
        <v>0.50000000000000011</v>
      </c>
    </row>
    <row r="25" spans="1:12" ht="15" customHeight="1" x14ac:dyDescent="0.2">
      <c r="A25" s="211"/>
      <c r="B25" s="105">
        <f>B24+2</f>
        <v>27</v>
      </c>
      <c r="C25" s="106">
        <f>C24+"0:35"</f>
        <v>0.38888888888888901</v>
      </c>
      <c r="D25" s="106">
        <f t="shared" si="8"/>
        <v>0.49305555555555569</v>
      </c>
      <c r="E25" s="106">
        <f>E24</f>
        <v>0.47916666666666674</v>
      </c>
      <c r="F25" s="107">
        <f t="shared" si="9"/>
        <v>0.51388888888888906</v>
      </c>
      <c r="G25" s="208"/>
      <c r="H25" s="76">
        <f>H24+2</f>
        <v>28</v>
      </c>
      <c r="I25" s="77">
        <f>I24+"0:35"</f>
        <v>0.39930555555555569</v>
      </c>
      <c r="J25" s="77">
        <f t="shared" si="10"/>
        <v>0.50347222222222232</v>
      </c>
      <c r="K25" s="77">
        <f>K24</f>
        <v>0.48958333333333343</v>
      </c>
      <c r="L25" s="78">
        <f t="shared" si="11"/>
        <v>0.52430555555555569</v>
      </c>
    </row>
    <row r="26" spans="1:12" ht="15" customHeight="1" thickBot="1" x14ac:dyDescent="0.25">
      <c r="A26" s="212"/>
      <c r="B26" s="108">
        <f>B25+2</f>
        <v>29</v>
      </c>
      <c r="C26" s="109">
        <f>C25+"0:35"</f>
        <v>0.41319444444444459</v>
      </c>
      <c r="D26" s="109">
        <f t="shared" si="8"/>
        <v>0.51736111111111127</v>
      </c>
      <c r="E26" s="109">
        <f>E25</f>
        <v>0.47916666666666674</v>
      </c>
      <c r="F26" s="110">
        <f t="shared" si="9"/>
        <v>0.53819444444444464</v>
      </c>
      <c r="G26" s="209"/>
      <c r="H26" s="79">
        <f>H25+2</f>
        <v>30</v>
      </c>
      <c r="I26" s="80">
        <f>I25+"0:35"</f>
        <v>0.42361111111111127</v>
      </c>
      <c r="J26" s="80">
        <f t="shared" si="10"/>
        <v>0.5277777777777779</v>
      </c>
      <c r="K26" s="80">
        <f>K25</f>
        <v>0.48958333333333343</v>
      </c>
      <c r="L26" s="81">
        <f t="shared" si="11"/>
        <v>0.54861111111111127</v>
      </c>
    </row>
    <row r="27" spans="1:12" ht="20.25" thickTop="1" thickBot="1" x14ac:dyDescent="0.25">
      <c r="A27" s="213" t="s">
        <v>31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4"/>
    </row>
    <row r="28" spans="1:12" ht="15" customHeight="1" thickTop="1" x14ac:dyDescent="0.2">
      <c r="A28" s="204">
        <v>2</v>
      </c>
      <c r="B28" s="37">
        <f>B26+2</f>
        <v>31</v>
      </c>
      <c r="C28" s="38">
        <f>C26+"0:35"</f>
        <v>0.43750000000000017</v>
      </c>
      <c r="D28" s="38">
        <f t="shared" ref="D28:D34" si="12">C28+"2:30"</f>
        <v>0.54166666666666685</v>
      </c>
      <c r="E28" s="38">
        <f>C28+"2:45"</f>
        <v>0.55208333333333348</v>
      </c>
      <c r="F28" s="39">
        <f t="shared" ref="F28:F34" si="13">C28+"3:00"</f>
        <v>0.56250000000000022</v>
      </c>
      <c r="G28" s="201">
        <v>1</v>
      </c>
      <c r="H28" s="18">
        <f>H26+2</f>
        <v>32</v>
      </c>
      <c r="I28" s="20">
        <f>I26+"0:35"</f>
        <v>0.44791666666666685</v>
      </c>
      <c r="J28" s="20">
        <f t="shared" ref="J28:J34" si="14">I28+"2:30"</f>
        <v>0.55208333333333348</v>
      </c>
      <c r="K28" s="20">
        <f>I28+"2:45"</f>
        <v>0.56250000000000022</v>
      </c>
      <c r="L28" s="21">
        <f t="shared" ref="L28:L34" si="15">I28+"3:00"</f>
        <v>0.57291666666666685</v>
      </c>
    </row>
    <row r="29" spans="1:12" ht="15" customHeight="1" x14ac:dyDescent="0.2">
      <c r="A29" s="205"/>
      <c r="B29" s="40">
        <f>(B28+2)</f>
        <v>33</v>
      </c>
      <c r="C29" s="41">
        <f t="shared" ref="C29:C34" si="16">C28+"0:35"</f>
        <v>0.46180555555555575</v>
      </c>
      <c r="D29" s="41">
        <f t="shared" si="12"/>
        <v>0.56597222222222243</v>
      </c>
      <c r="E29" s="41">
        <f>E28</f>
        <v>0.55208333333333348</v>
      </c>
      <c r="F29" s="42">
        <f t="shared" si="13"/>
        <v>0.5868055555555558</v>
      </c>
      <c r="G29" s="202"/>
      <c r="H29" s="22">
        <f>H28+2</f>
        <v>34</v>
      </c>
      <c r="I29" s="23">
        <f t="shared" ref="I29:I34" si="17">I28+"0:35"</f>
        <v>0.47222222222222243</v>
      </c>
      <c r="J29" s="23">
        <f t="shared" si="14"/>
        <v>0.57638888888888906</v>
      </c>
      <c r="K29" s="23">
        <f>K28</f>
        <v>0.56250000000000022</v>
      </c>
      <c r="L29" s="24">
        <f t="shared" si="15"/>
        <v>0.59722222222222243</v>
      </c>
    </row>
    <row r="30" spans="1:12" ht="15" customHeight="1" thickBot="1" x14ac:dyDescent="0.25">
      <c r="A30" s="206"/>
      <c r="B30" s="43">
        <f>(B29+2)</f>
        <v>35</v>
      </c>
      <c r="C30" s="44">
        <f t="shared" si="16"/>
        <v>0.48611111111111133</v>
      </c>
      <c r="D30" s="44">
        <f t="shared" si="12"/>
        <v>0.59027777777777801</v>
      </c>
      <c r="E30" s="44">
        <f>E29</f>
        <v>0.55208333333333348</v>
      </c>
      <c r="F30" s="45">
        <f t="shared" si="13"/>
        <v>0.61111111111111138</v>
      </c>
      <c r="G30" s="203"/>
      <c r="H30" s="25">
        <f>H29+2</f>
        <v>36</v>
      </c>
      <c r="I30" s="26">
        <f t="shared" si="17"/>
        <v>0.49652777777777801</v>
      </c>
      <c r="J30" s="26">
        <f t="shared" si="14"/>
        <v>0.60069444444444464</v>
      </c>
      <c r="K30" s="26">
        <f>K29</f>
        <v>0.56250000000000022</v>
      </c>
      <c r="L30" s="27">
        <f t="shared" si="15"/>
        <v>0.62152777777777801</v>
      </c>
    </row>
    <row r="31" spans="1:12" ht="15" customHeight="1" thickTop="1" x14ac:dyDescent="0.2">
      <c r="A31" s="190">
        <v>4</v>
      </c>
      <c r="B31" s="46">
        <f>(B30+2)</f>
        <v>37</v>
      </c>
      <c r="C31" s="47">
        <f t="shared" si="16"/>
        <v>0.51041666666666685</v>
      </c>
      <c r="D31" s="47">
        <f t="shared" si="12"/>
        <v>0.61458333333333348</v>
      </c>
      <c r="E31" s="47">
        <f>C31+"2:45"</f>
        <v>0.62500000000000022</v>
      </c>
      <c r="F31" s="48">
        <f t="shared" si="13"/>
        <v>0.63541666666666685</v>
      </c>
      <c r="G31" s="187">
        <v>3</v>
      </c>
      <c r="H31" s="28">
        <f>H30+2</f>
        <v>38</v>
      </c>
      <c r="I31" s="29">
        <f t="shared" si="17"/>
        <v>0.52083333333333359</v>
      </c>
      <c r="J31" s="29">
        <f t="shared" si="14"/>
        <v>0.62500000000000022</v>
      </c>
      <c r="K31" s="29">
        <f>I31+"2:45"</f>
        <v>0.63541666666666696</v>
      </c>
      <c r="L31" s="30">
        <f t="shared" si="15"/>
        <v>0.64583333333333359</v>
      </c>
    </row>
    <row r="32" spans="1:12" ht="15" customHeight="1" x14ac:dyDescent="0.2">
      <c r="A32" s="191"/>
      <c r="B32" s="49">
        <f>(B31+2)</f>
        <v>39</v>
      </c>
      <c r="C32" s="50">
        <f t="shared" si="16"/>
        <v>0.53472222222222243</v>
      </c>
      <c r="D32" s="50">
        <f t="shared" si="12"/>
        <v>0.63888888888888906</v>
      </c>
      <c r="E32" s="50">
        <f>E31</f>
        <v>0.62500000000000022</v>
      </c>
      <c r="F32" s="51">
        <f t="shared" si="13"/>
        <v>0.65972222222222243</v>
      </c>
      <c r="G32" s="188"/>
      <c r="H32" s="31">
        <f>H31+2</f>
        <v>40</v>
      </c>
      <c r="I32" s="32">
        <f t="shared" si="17"/>
        <v>0.54513888888888917</v>
      </c>
      <c r="J32" s="32">
        <f t="shared" si="14"/>
        <v>0.6493055555555558</v>
      </c>
      <c r="K32" s="32">
        <f>K31</f>
        <v>0.63541666666666696</v>
      </c>
      <c r="L32" s="33">
        <f t="shared" si="15"/>
        <v>0.67013888888888917</v>
      </c>
    </row>
    <row r="33" spans="1:12" ht="15" customHeight="1" thickBot="1" x14ac:dyDescent="0.25">
      <c r="A33" s="192"/>
      <c r="B33" s="52">
        <f>(B32+2)</f>
        <v>41</v>
      </c>
      <c r="C33" s="53">
        <f t="shared" si="16"/>
        <v>0.55902777777777801</v>
      </c>
      <c r="D33" s="53">
        <f t="shared" si="12"/>
        <v>0.66319444444444464</v>
      </c>
      <c r="E33" s="53">
        <f>E32</f>
        <v>0.62500000000000022</v>
      </c>
      <c r="F33" s="54">
        <f t="shared" si="13"/>
        <v>0.68402777777777801</v>
      </c>
      <c r="G33" s="189"/>
      <c r="H33" s="34">
        <f>(H32+2)</f>
        <v>42</v>
      </c>
      <c r="I33" s="35">
        <f t="shared" si="17"/>
        <v>0.56944444444444475</v>
      </c>
      <c r="J33" s="35">
        <f t="shared" si="14"/>
        <v>0.67361111111111138</v>
      </c>
      <c r="K33" s="35">
        <f>K32</f>
        <v>0.63541666666666696</v>
      </c>
      <c r="L33" s="36">
        <f t="shared" si="15"/>
        <v>0.69444444444444475</v>
      </c>
    </row>
    <row r="34" spans="1:12" ht="15" customHeight="1" thickTop="1" thickBot="1" x14ac:dyDescent="0.25">
      <c r="A34" s="12"/>
      <c r="B34" s="12" t="s">
        <v>21</v>
      </c>
      <c r="C34" s="13">
        <f t="shared" si="16"/>
        <v>0.58333333333333359</v>
      </c>
      <c r="D34" s="13">
        <f t="shared" si="12"/>
        <v>0.68750000000000022</v>
      </c>
      <c r="E34" s="13"/>
      <c r="F34" s="15">
        <f t="shared" si="13"/>
        <v>0.70833333333333359</v>
      </c>
      <c r="G34" s="16"/>
      <c r="H34" s="17" t="s">
        <v>21</v>
      </c>
      <c r="I34" s="13">
        <f t="shared" si="17"/>
        <v>0.59375000000000033</v>
      </c>
      <c r="J34" s="13">
        <f t="shared" si="14"/>
        <v>0.69791666666666696</v>
      </c>
      <c r="K34" s="13"/>
      <c r="L34" s="15">
        <f t="shared" si="15"/>
        <v>0.71875000000000033</v>
      </c>
    </row>
    <row r="35" spans="1:12" ht="20.25" thickTop="1" thickBot="1" x14ac:dyDescent="0.25">
      <c r="A35" s="199" t="s">
        <v>41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</row>
    <row r="36" spans="1:12" ht="25.5" thickTop="1" thickBot="1" x14ac:dyDescent="0.25">
      <c r="A36" s="7" t="s">
        <v>27</v>
      </c>
      <c r="B36" s="7" t="s">
        <v>26</v>
      </c>
      <c r="C36" s="8" t="s">
        <v>25</v>
      </c>
      <c r="D36" s="9" t="s">
        <v>24</v>
      </c>
      <c r="E36" s="9" t="s">
        <v>23</v>
      </c>
      <c r="F36" s="10" t="s">
        <v>22</v>
      </c>
      <c r="G36" s="7" t="s">
        <v>27</v>
      </c>
      <c r="H36" s="7" t="s">
        <v>26</v>
      </c>
      <c r="I36" s="8" t="s">
        <v>25</v>
      </c>
      <c r="J36" s="9" t="s">
        <v>24</v>
      </c>
      <c r="K36" s="9" t="s">
        <v>23</v>
      </c>
      <c r="L36" s="10" t="s">
        <v>22</v>
      </c>
    </row>
    <row r="37" spans="1:12" ht="15" customHeight="1" thickTop="1" x14ac:dyDescent="0.2">
      <c r="A37" s="196">
        <v>6</v>
      </c>
      <c r="B37" s="82">
        <f>B33+2</f>
        <v>43</v>
      </c>
      <c r="C37" s="91">
        <v>0.29166666666666669</v>
      </c>
      <c r="D37" s="83">
        <f t="shared" ref="D37:D46" si="18">C37+"2:30"</f>
        <v>0.39583333333333337</v>
      </c>
      <c r="E37" s="83">
        <f>C37+"2:45"</f>
        <v>0.40625</v>
      </c>
      <c r="F37" s="84">
        <f t="shared" ref="F37:F46" si="19">C37+"3:00"</f>
        <v>0.41666666666666669</v>
      </c>
      <c r="G37" s="193">
        <v>5</v>
      </c>
      <c r="H37" s="64">
        <f>H33+2</f>
        <v>44</v>
      </c>
      <c r="I37" s="65">
        <f>C37+"00:15"</f>
        <v>0.30208333333333337</v>
      </c>
      <c r="J37" s="65">
        <f t="shared" ref="J37:J46" si="20">I37+"2:30"</f>
        <v>0.40625000000000006</v>
      </c>
      <c r="K37" s="65">
        <f>I37+"2:45"</f>
        <v>0.41666666666666669</v>
      </c>
      <c r="L37" s="66">
        <f t="shared" ref="L37:L46" si="21">I37+"3:00"</f>
        <v>0.42708333333333337</v>
      </c>
    </row>
    <row r="38" spans="1:12" ht="15" customHeight="1" x14ac:dyDescent="0.2">
      <c r="A38" s="197"/>
      <c r="B38" s="85">
        <f t="shared" ref="B38:B45" si="22">B37+2</f>
        <v>45</v>
      </c>
      <c r="C38" s="86">
        <f t="shared" ref="C38:C46" si="23">C37+"0:35"</f>
        <v>0.31597222222222227</v>
      </c>
      <c r="D38" s="86">
        <f t="shared" si="18"/>
        <v>0.42013888888888895</v>
      </c>
      <c r="E38" s="86">
        <f>E37</f>
        <v>0.40625</v>
      </c>
      <c r="F38" s="87">
        <f t="shared" si="19"/>
        <v>0.44097222222222227</v>
      </c>
      <c r="G38" s="194"/>
      <c r="H38" s="67">
        <f t="shared" ref="H38:H45" si="24">H37+2</f>
        <v>46</v>
      </c>
      <c r="I38" s="68">
        <f t="shared" ref="I38:I46" si="25">I37+"0:35"</f>
        <v>0.32638888888888895</v>
      </c>
      <c r="J38" s="68">
        <f t="shared" si="20"/>
        <v>0.43055555555555564</v>
      </c>
      <c r="K38" s="68">
        <f>K37</f>
        <v>0.41666666666666669</v>
      </c>
      <c r="L38" s="69">
        <f t="shared" si="21"/>
        <v>0.45138888888888895</v>
      </c>
    </row>
    <row r="39" spans="1:12" ht="15" customHeight="1" thickBot="1" x14ac:dyDescent="0.25">
      <c r="A39" s="198"/>
      <c r="B39" s="88">
        <f t="shared" si="22"/>
        <v>47</v>
      </c>
      <c r="C39" s="89">
        <f t="shared" si="23"/>
        <v>0.34027777777777785</v>
      </c>
      <c r="D39" s="89">
        <f t="shared" si="18"/>
        <v>0.44444444444444453</v>
      </c>
      <c r="E39" s="89">
        <f>E38</f>
        <v>0.40625</v>
      </c>
      <c r="F39" s="90">
        <f t="shared" si="19"/>
        <v>0.46527777777777785</v>
      </c>
      <c r="G39" s="195"/>
      <c r="H39" s="70">
        <f t="shared" si="24"/>
        <v>48</v>
      </c>
      <c r="I39" s="71">
        <f t="shared" si="25"/>
        <v>0.35069444444444453</v>
      </c>
      <c r="J39" s="71">
        <f t="shared" si="20"/>
        <v>0.45486111111111122</v>
      </c>
      <c r="K39" s="71">
        <f>K38</f>
        <v>0.41666666666666669</v>
      </c>
      <c r="L39" s="72">
        <f t="shared" si="21"/>
        <v>0.47569444444444453</v>
      </c>
    </row>
    <row r="40" spans="1:12" ht="15" customHeight="1" thickTop="1" x14ac:dyDescent="0.2">
      <c r="A40" s="180">
        <v>8</v>
      </c>
      <c r="B40" s="92">
        <f t="shared" si="22"/>
        <v>49</v>
      </c>
      <c r="C40" s="93">
        <f t="shared" si="23"/>
        <v>0.36458333333333343</v>
      </c>
      <c r="D40" s="93">
        <f t="shared" si="18"/>
        <v>0.46875000000000011</v>
      </c>
      <c r="E40" s="93">
        <f>C40+"2:45"</f>
        <v>0.47916666666666674</v>
      </c>
      <c r="F40" s="94">
        <f t="shared" si="19"/>
        <v>0.48958333333333343</v>
      </c>
      <c r="G40" s="177">
        <v>7</v>
      </c>
      <c r="H40" s="55">
        <f t="shared" si="24"/>
        <v>50</v>
      </c>
      <c r="I40" s="56">
        <f t="shared" si="25"/>
        <v>0.37500000000000011</v>
      </c>
      <c r="J40" s="56">
        <f t="shared" si="20"/>
        <v>0.4791666666666668</v>
      </c>
      <c r="K40" s="56">
        <f>I40+"2:45"</f>
        <v>0.48958333333333343</v>
      </c>
      <c r="L40" s="57">
        <f t="shared" si="21"/>
        <v>0.50000000000000011</v>
      </c>
    </row>
    <row r="41" spans="1:12" ht="15" customHeight="1" x14ac:dyDescent="0.2">
      <c r="A41" s="181"/>
      <c r="B41" s="95">
        <f t="shared" si="22"/>
        <v>51</v>
      </c>
      <c r="C41" s="96">
        <f t="shared" si="23"/>
        <v>0.38888888888888901</v>
      </c>
      <c r="D41" s="96">
        <f t="shared" si="18"/>
        <v>0.49305555555555569</v>
      </c>
      <c r="E41" s="96">
        <f>E40</f>
        <v>0.47916666666666674</v>
      </c>
      <c r="F41" s="97">
        <f t="shared" si="19"/>
        <v>0.51388888888888906</v>
      </c>
      <c r="G41" s="178"/>
      <c r="H41" s="58">
        <f t="shared" si="24"/>
        <v>52</v>
      </c>
      <c r="I41" s="59">
        <f t="shared" si="25"/>
        <v>0.39930555555555569</v>
      </c>
      <c r="J41" s="59">
        <f t="shared" si="20"/>
        <v>0.50347222222222232</v>
      </c>
      <c r="K41" s="59">
        <f>K40</f>
        <v>0.48958333333333343</v>
      </c>
      <c r="L41" s="60">
        <f t="shared" si="21"/>
        <v>0.52430555555555569</v>
      </c>
    </row>
    <row r="42" spans="1:12" ht="15" customHeight="1" thickBot="1" x14ac:dyDescent="0.25">
      <c r="A42" s="182"/>
      <c r="B42" s="98">
        <f t="shared" si="22"/>
        <v>53</v>
      </c>
      <c r="C42" s="99">
        <f t="shared" si="23"/>
        <v>0.41319444444444459</v>
      </c>
      <c r="D42" s="99">
        <f t="shared" si="18"/>
        <v>0.51736111111111127</v>
      </c>
      <c r="E42" s="99">
        <f>E41</f>
        <v>0.47916666666666674</v>
      </c>
      <c r="F42" s="100">
        <f t="shared" si="19"/>
        <v>0.53819444444444464</v>
      </c>
      <c r="G42" s="179"/>
      <c r="H42" s="61">
        <f t="shared" si="24"/>
        <v>54</v>
      </c>
      <c r="I42" s="62">
        <f t="shared" si="25"/>
        <v>0.42361111111111127</v>
      </c>
      <c r="J42" s="62">
        <f t="shared" si="20"/>
        <v>0.5277777777777779</v>
      </c>
      <c r="K42" s="62">
        <f>K41</f>
        <v>0.48958333333333343</v>
      </c>
      <c r="L42" s="63">
        <f t="shared" si="21"/>
        <v>0.54861111111111127</v>
      </c>
    </row>
    <row r="43" spans="1:12" ht="15" customHeight="1" thickTop="1" x14ac:dyDescent="0.2">
      <c r="A43" s="207">
        <v>10</v>
      </c>
      <c r="B43" s="73">
        <f t="shared" si="22"/>
        <v>55</v>
      </c>
      <c r="C43" s="74">
        <f t="shared" si="23"/>
        <v>0.43750000000000017</v>
      </c>
      <c r="D43" s="74">
        <f t="shared" si="18"/>
        <v>0.54166666666666685</v>
      </c>
      <c r="E43" s="74">
        <f>C43+"2:45"</f>
        <v>0.55208333333333348</v>
      </c>
      <c r="F43" s="75">
        <f t="shared" si="19"/>
        <v>0.56250000000000022</v>
      </c>
      <c r="G43" s="210">
        <v>9</v>
      </c>
      <c r="H43" s="102">
        <f t="shared" si="24"/>
        <v>56</v>
      </c>
      <c r="I43" s="103">
        <f t="shared" si="25"/>
        <v>0.44791666666666685</v>
      </c>
      <c r="J43" s="103">
        <f t="shared" si="20"/>
        <v>0.55208333333333348</v>
      </c>
      <c r="K43" s="103">
        <f>I43+"2:45"</f>
        <v>0.56250000000000022</v>
      </c>
      <c r="L43" s="104">
        <f t="shared" si="21"/>
        <v>0.57291666666666685</v>
      </c>
    </row>
    <row r="44" spans="1:12" ht="15" customHeight="1" x14ac:dyDescent="0.2">
      <c r="A44" s="208"/>
      <c r="B44" s="76">
        <f t="shared" si="22"/>
        <v>57</v>
      </c>
      <c r="C44" s="77">
        <f t="shared" si="23"/>
        <v>0.46180555555555575</v>
      </c>
      <c r="D44" s="77">
        <f t="shared" si="18"/>
        <v>0.56597222222222243</v>
      </c>
      <c r="E44" s="77">
        <f>E43</f>
        <v>0.55208333333333348</v>
      </c>
      <c r="F44" s="78">
        <f t="shared" si="19"/>
        <v>0.5868055555555558</v>
      </c>
      <c r="G44" s="211"/>
      <c r="H44" s="105">
        <f t="shared" si="24"/>
        <v>58</v>
      </c>
      <c r="I44" s="106">
        <f t="shared" si="25"/>
        <v>0.47222222222222243</v>
      </c>
      <c r="J44" s="106">
        <f t="shared" si="20"/>
        <v>0.57638888888888906</v>
      </c>
      <c r="K44" s="106">
        <f>K43</f>
        <v>0.56250000000000022</v>
      </c>
      <c r="L44" s="107">
        <f t="shared" si="21"/>
        <v>0.59722222222222243</v>
      </c>
    </row>
    <row r="45" spans="1:12" ht="15" customHeight="1" thickBot="1" x14ac:dyDescent="0.25">
      <c r="A45" s="209"/>
      <c r="B45" s="79">
        <f t="shared" si="22"/>
        <v>59</v>
      </c>
      <c r="C45" s="80">
        <f t="shared" si="23"/>
        <v>0.48611111111111133</v>
      </c>
      <c r="D45" s="80">
        <f t="shared" si="18"/>
        <v>0.59027777777777801</v>
      </c>
      <c r="E45" s="80">
        <f>E44</f>
        <v>0.55208333333333348</v>
      </c>
      <c r="F45" s="81">
        <f t="shared" si="19"/>
        <v>0.61111111111111138</v>
      </c>
      <c r="G45" s="212"/>
      <c r="H45" s="108">
        <f t="shared" si="24"/>
        <v>60</v>
      </c>
      <c r="I45" s="109">
        <f t="shared" si="25"/>
        <v>0.49652777777777801</v>
      </c>
      <c r="J45" s="109">
        <f t="shared" si="20"/>
        <v>0.60069444444444464</v>
      </c>
      <c r="K45" s="109">
        <f>K44</f>
        <v>0.56250000000000022</v>
      </c>
      <c r="L45" s="110">
        <f t="shared" si="21"/>
        <v>0.62152777777777801</v>
      </c>
    </row>
    <row r="46" spans="1:12" ht="15" customHeight="1" thickTop="1" thickBot="1" x14ac:dyDescent="0.25">
      <c r="A46" s="12"/>
      <c r="B46" s="17" t="s">
        <v>21</v>
      </c>
      <c r="C46" s="13">
        <f t="shared" si="23"/>
        <v>0.51041666666666685</v>
      </c>
      <c r="D46" s="13">
        <f t="shared" si="18"/>
        <v>0.61458333333333348</v>
      </c>
      <c r="E46" s="13"/>
      <c r="F46" s="15">
        <f t="shared" si="19"/>
        <v>0.63541666666666685</v>
      </c>
      <c r="G46" s="16"/>
      <c r="H46" s="12" t="s">
        <v>21</v>
      </c>
      <c r="I46" s="13">
        <f t="shared" si="25"/>
        <v>0.52083333333333359</v>
      </c>
      <c r="J46" s="13">
        <f t="shared" si="20"/>
        <v>0.62500000000000022</v>
      </c>
      <c r="K46" s="13"/>
      <c r="L46" s="15">
        <f t="shared" si="21"/>
        <v>0.64583333333333359</v>
      </c>
    </row>
    <row r="47" spans="1:12" ht="13.5" thickTop="1" x14ac:dyDescent="0.2">
      <c r="A47" s="1"/>
      <c r="B47" s="1"/>
      <c r="C47" s="2"/>
      <c r="D47" s="1"/>
      <c r="E47" s="1"/>
      <c r="F47" s="1"/>
      <c r="G47" s="1"/>
      <c r="H47" s="1"/>
      <c r="I47" s="2"/>
      <c r="J47" s="1"/>
      <c r="K47" s="1"/>
      <c r="L47" s="1"/>
    </row>
    <row r="48" spans="1:12" x14ac:dyDescent="0.2">
      <c r="A48" s="1"/>
      <c r="B48" s="1"/>
      <c r="C48" s="2"/>
      <c r="D48" s="1"/>
      <c r="E48" s="1"/>
      <c r="F48" s="1"/>
      <c r="G48" s="1"/>
      <c r="H48" s="1"/>
      <c r="I48" s="2"/>
      <c r="J48" s="1"/>
      <c r="K48" s="1"/>
      <c r="L48" s="1"/>
    </row>
    <row r="49" spans="1:12" x14ac:dyDescent="0.2">
      <c r="A49" s="1"/>
      <c r="B49" s="1"/>
      <c r="C49" s="2"/>
      <c r="D49" s="1"/>
      <c r="E49" s="1"/>
      <c r="F49" s="1"/>
      <c r="G49" s="1"/>
      <c r="H49" s="1"/>
      <c r="I49" s="2"/>
      <c r="J49" s="1"/>
      <c r="K49" s="1"/>
      <c r="L49" s="1"/>
    </row>
    <row r="50" spans="1:12" x14ac:dyDescent="0.2">
      <c r="A50" s="1"/>
      <c r="B50" s="1"/>
      <c r="C50" s="2"/>
      <c r="D50" s="1"/>
      <c r="E50" s="1"/>
      <c r="F50" s="1"/>
      <c r="G50" s="1"/>
      <c r="H50" s="1"/>
      <c r="I50" s="2"/>
      <c r="J50" s="1"/>
      <c r="K50" s="1"/>
      <c r="L50" s="1"/>
    </row>
    <row r="51" spans="1:12" ht="15" x14ac:dyDescent="0.25">
      <c r="A51" s="115"/>
      <c r="B51" s="115"/>
      <c r="C51" s="115"/>
      <c r="D51" s="115"/>
      <c r="E51" s="115"/>
      <c r="F51" s="116"/>
      <c r="G51" s="217" t="s">
        <v>20</v>
      </c>
      <c r="H51" s="217"/>
      <c r="I51" s="217"/>
      <c r="J51" s="217"/>
      <c r="K51" s="217"/>
      <c r="L51" s="217"/>
    </row>
    <row r="52" spans="1:12" ht="15.75" thickBot="1" x14ac:dyDescent="0.3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ht="15.75" thickTop="1" x14ac:dyDescent="0.25">
      <c r="A53" s="115"/>
      <c r="B53" s="115"/>
      <c r="C53" s="115"/>
      <c r="D53" s="115"/>
      <c r="E53" s="115"/>
      <c r="F53" s="115"/>
      <c r="G53" s="218" t="s">
        <v>42</v>
      </c>
      <c r="H53" s="219"/>
      <c r="I53" s="220"/>
      <c r="J53" s="218" t="s">
        <v>43</v>
      </c>
      <c r="K53" s="219"/>
      <c r="L53" s="220"/>
    </row>
    <row r="54" spans="1:12" ht="15.75" thickBot="1" x14ac:dyDescent="0.3">
      <c r="A54" s="217" t="s">
        <v>19</v>
      </c>
      <c r="B54" s="217"/>
      <c r="C54" s="217"/>
      <c r="D54" s="115"/>
      <c r="E54" s="115"/>
      <c r="F54" s="117"/>
      <c r="G54" s="118" t="s">
        <v>18</v>
      </c>
      <c r="H54" s="119" t="s">
        <v>17</v>
      </c>
      <c r="I54" s="120" t="s">
        <v>16</v>
      </c>
      <c r="J54" s="118" t="s">
        <v>18</v>
      </c>
      <c r="K54" s="119" t="s">
        <v>17</v>
      </c>
      <c r="L54" s="120" t="s">
        <v>16</v>
      </c>
    </row>
    <row r="55" spans="1:12" ht="15.75" thickTop="1" x14ac:dyDescent="0.25">
      <c r="A55" s="121">
        <v>1</v>
      </c>
      <c r="B55" s="122">
        <v>2</v>
      </c>
      <c r="C55" s="122">
        <v>3</v>
      </c>
      <c r="D55" s="123" t="s">
        <v>6</v>
      </c>
      <c r="E55" s="221" t="s">
        <v>15</v>
      </c>
      <c r="F55" s="222"/>
      <c r="G55" s="124">
        <f>E9</f>
        <v>0.44791666666666663</v>
      </c>
      <c r="H55" s="125"/>
      <c r="I55" s="126"/>
      <c r="J55" s="124"/>
      <c r="K55" s="125">
        <f>K28</f>
        <v>0.56250000000000022</v>
      </c>
      <c r="L55" s="126"/>
    </row>
    <row r="56" spans="1:12" ht="15" x14ac:dyDescent="0.25">
      <c r="A56" s="127">
        <v>4</v>
      </c>
      <c r="B56" s="128">
        <v>5</v>
      </c>
      <c r="C56" s="128">
        <v>6</v>
      </c>
      <c r="D56" s="129" t="s">
        <v>6</v>
      </c>
      <c r="E56" s="223" t="s">
        <v>14</v>
      </c>
      <c r="F56" s="224"/>
      <c r="G56" s="130"/>
      <c r="H56" s="131">
        <f>E28</f>
        <v>0.55208333333333348</v>
      </c>
      <c r="I56" s="132"/>
      <c r="J56" s="130">
        <f>K9</f>
        <v>0.45833333333333331</v>
      </c>
      <c r="K56" s="131"/>
      <c r="L56" s="132"/>
    </row>
    <row r="57" spans="1:12" ht="15" x14ac:dyDescent="0.25">
      <c r="A57" s="127">
        <v>7</v>
      </c>
      <c r="B57" s="128">
        <v>8</v>
      </c>
      <c r="C57" s="128">
        <v>9</v>
      </c>
      <c r="D57" s="129" t="s">
        <v>6</v>
      </c>
      <c r="E57" s="225" t="s">
        <v>13</v>
      </c>
      <c r="F57" s="226"/>
      <c r="G57" s="133">
        <f>E12</f>
        <v>0.52083333333333337</v>
      </c>
      <c r="H57" s="134"/>
      <c r="I57" s="135"/>
      <c r="J57" s="133"/>
      <c r="K57" s="134">
        <f>K31</f>
        <v>0.63541666666666696</v>
      </c>
      <c r="L57" s="135"/>
    </row>
    <row r="58" spans="1:12" ht="15" x14ac:dyDescent="0.25">
      <c r="A58" s="127">
        <v>10</v>
      </c>
      <c r="B58" s="128">
        <v>11</v>
      </c>
      <c r="C58" s="128">
        <v>12</v>
      </c>
      <c r="D58" s="129" t="s">
        <v>6</v>
      </c>
      <c r="E58" s="227" t="s">
        <v>12</v>
      </c>
      <c r="F58" s="228"/>
      <c r="G58" s="136"/>
      <c r="H58" s="137">
        <f>E31</f>
        <v>0.62500000000000022</v>
      </c>
      <c r="I58" s="138"/>
      <c r="J58" s="136">
        <f>K12</f>
        <v>0.53125000000000011</v>
      </c>
      <c r="K58" s="137"/>
      <c r="L58" s="138"/>
    </row>
    <row r="59" spans="1:12" ht="15" x14ac:dyDescent="0.25">
      <c r="A59" s="127">
        <v>13</v>
      </c>
      <c r="B59" s="128">
        <v>14</v>
      </c>
      <c r="C59" s="128">
        <v>15</v>
      </c>
      <c r="D59" s="129" t="s">
        <v>6</v>
      </c>
      <c r="E59" s="229" t="s">
        <v>11</v>
      </c>
      <c r="F59" s="230"/>
      <c r="G59" s="139">
        <f>E15</f>
        <v>0.59375000000000011</v>
      </c>
      <c r="H59" s="140"/>
      <c r="I59" s="141"/>
      <c r="J59" s="139"/>
      <c r="K59" s="140"/>
      <c r="L59" s="141">
        <f>K37</f>
        <v>0.41666666666666669</v>
      </c>
    </row>
    <row r="60" spans="1:12" ht="15" x14ac:dyDescent="0.25">
      <c r="A60" s="127">
        <v>16</v>
      </c>
      <c r="B60" s="128">
        <v>17</v>
      </c>
      <c r="C60" s="128">
        <v>18</v>
      </c>
      <c r="D60" s="129" t="s">
        <v>6</v>
      </c>
      <c r="E60" s="231" t="s">
        <v>10</v>
      </c>
      <c r="F60" s="232"/>
      <c r="G60" s="142"/>
      <c r="H60" s="143"/>
      <c r="I60" s="144">
        <f>E37</f>
        <v>0.40625</v>
      </c>
      <c r="J60" s="142">
        <f>K15</f>
        <v>0.60416666666666685</v>
      </c>
      <c r="K60" s="143"/>
      <c r="L60" s="144"/>
    </row>
    <row r="61" spans="1:12" ht="15" x14ac:dyDescent="0.25">
      <c r="A61" s="127">
        <v>19</v>
      </c>
      <c r="B61" s="128">
        <v>20</v>
      </c>
      <c r="C61" s="128">
        <v>21</v>
      </c>
      <c r="D61" s="129" t="s">
        <v>6</v>
      </c>
      <c r="E61" s="233" t="s">
        <v>9</v>
      </c>
      <c r="F61" s="234"/>
      <c r="G61" s="145"/>
      <c r="H61" s="146">
        <f>E21</f>
        <v>0.40625</v>
      </c>
      <c r="I61" s="147"/>
      <c r="J61" s="145"/>
      <c r="K61" s="146"/>
      <c r="L61" s="147">
        <f>K40</f>
        <v>0.48958333333333343</v>
      </c>
    </row>
    <row r="62" spans="1:12" ht="15" x14ac:dyDescent="0.25">
      <c r="A62" s="127">
        <v>22</v>
      </c>
      <c r="B62" s="128">
        <v>23</v>
      </c>
      <c r="C62" s="128">
        <v>24</v>
      </c>
      <c r="D62" s="129" t="s">
        <v>6</v>
      </c>
      <c r="E62" s="215" t="s">
        <v>8</v>
      </c>
      <c r="F62" s="216"/>
      <c r="G62" s="148"/>
      <c r="H62" s="149"/>
      <c r="I62" s="150">
        <f>E40</f>
        <v>0.47916666666666674</v>
      </c>
      <c r="J62" s="148"/>
      <c r="K62" s="149">
        <f>K21</f>
        <v>0.41666666666666669</v>
      </c>
      <c r="L62" s="150"/>
    </row>
    <row r="63" spans="1:12" ht="15" x14ac:dyDescent="0.25">
      <c r="A63" s="127">
        <v>25</v>
      </c>
      <c r="B63" s="128">
        <v>26</v>
      </c>
      <c r="C63" s="128">
        <v>27</v>
      </c>
      <c r="D63" s="129" t="s">
        <v>6</v>
      </c>
      <c r="E63" s="237" t="s">
        <v>7</v>
      </c>
      <c r="F63" s="238"/>
      <c r="G63" s="151"/>
      <c r="H63" s="152">
        <f>E24</f>
        <v>0.47916666666666674</v>
      </c>
      <c r="I63" s="153"/>
      <c r="J63" s="151"/>
      <c r="K63" s="152"/>
      <c r="L63" s="153">
        <f>K43</f>
        <v>0.56250000000000022</v>
      </c>
    </row>
    <row r="64" spans="1:12" ht="15.75" thickBot="1" x14ac:dyDescent="0.3">
      <c r="A64" s="154">
        <v>28</v>
      </c>
      <c r="B64" s="155">
        <v>29</v>
      </c>
      <c r="C64" s="155">
        <v>30</v>
      </c>
      <c r="D64" s="156" t="s">
        <v>6</v>
      </c>
      <c r="E64" s="239" t="s">
        <v>5</v>
      </c>
      <c r="F64" s="240"/>
      <c r="G64" s="157"/>
      <c r="H64" s="158"/>
      <c r="I64" s="159">
        <f>E43</f>
        <v>0.55208333333333348</v>
      </c>
      <c r="J64" s="157"/>
      <c r="K64" s="158">
        <f>K24</f>
        <v>0.48958333333333343</v>
      </c>
      <c r="L64" s="159"/>
    </row>
    <row r="65" spans="1:12" ht="13.5" thickTop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3.5" thickBo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6.5" thickTop="1" thickBot="1" x14ac:dyDescent="0.3">
      <c r="A67" s="1"/>
      <c r="B67" s="1"/>
      <c r="C67" s="1"/>
      <c r="D67" s="1"/>
      <c r="E67" s="241" t="s">
        <v>4</v>
      </c>
      <c r="F67" s="242"/>
      <c r="G67" s="160">
        <f t="shared" ref="G67:L67" si="26">(COUNTIF(G55:G64,"&gt;0"))*3</f>
        <v>9</v>
      </c>
      <c r="H67" s="161">
        <f t="shared" si="26"/>
        <v>12</v>
      </c>
      <c r="I67" s="4">
        <f t="shared" si="26"/>
        <v>9</v>
      </c>
      <c r="J67" s="6">
        <f t="shared" si="26"/>
        <v>9</v>
      </c>
      <c r="K67" s="5">
        <f t="shared" si="26"/>
        <v>12</v>
      </c>
      <c r="L67" s="4">
        <f t="shared" si="26"/>
        <v>9</v>
      </c>
    </row>
    <row r="68" spans="1:12" ht="16.5" thickTop="1" thickBot="1" x14ac:dyDescent="0.3">
      <c r="A68" s="1"/>
      <c r="B68" s="1"/>
      <c r="C68" s="1"/>
      <c r="D68" s="1"/>
      <c r="E68" s="115"/>
      <c r="F68" s="115"/>
      <c r="G68" s="162"/>
      <c r="H68" s="162"/>
      <c r="I68" s="3"/>
      <c r="J68" s="3"/>
      <c r="K68" s="3"/>
      <c r="L68" s="3"/>
    </row>
    <row r="69" spans="1:12" ht="15.75" thickTop="1" x14ac:dyDescent="0.25">
      <c r="A69" s="1"/>
      <c r="B69" s="1"/>
      <c r="C69" s="1"/>
      <c r="D69" s="1"/>
      <c r="E69" s="243" t="s">
        <v>3</v>
      </c>
      <c r="F69" s="244"/>
      <c r="G69" s="163">
        <f>G67+J67</f>
        <v>18</v>
      </c>
      <c r="H69" s="162"/>
      <c r="I69" s="3"/>
      <c r="J69" s="3"/>
      <c r="K69" s="3"/>
      <c r="L69" s="3"/>
    </row>
    <row r="70" spans="1:12" ht="15" x14ac:dyDescent="0.25">
      <c r="A70" s="1"/>
      <c r="B70" s="1"/>
      <c r="C70" s="1"/>
      <c r="D70" s="1"/>
      <c r="E70" s="245" t="s">
        <v>2</v>
      </c>
      <c r="F70" s="246"/>
      <c r="G70" s="164">
        <f>H67+K67</f>
        <v>24</v>
      </c>
      <c r="H70" s="162"/>
      <c r="I70" s="3"/>
      <c r="J70" s="3"/>
      <c r="K70" s="3"/>
      <c r="L70" s="3"/>
    </row>
    <row r="71" spans="1:12" ht="15" x14ac:dyDescent="0.25">
      <c r="A71" s="1"/>
      <c r="B71" s="1"/>
      <c r="C71" s="1"/>
      <c r="D71" s="1"/>
      <c r="E71" s="245" t="s">
        <v>1</v>
      </c>
      <c r="F71" s="246"/>
      <c r="G71" s="164">
        <f>I67+L67</f>
        <v>18</v>
      </c>
      <c r="H71" s="162"/>
      <c r="I71" s="3"/>
      <c r="J71" s="3"/>
      <c r="K71" s="3"/>
      <c r="L71" s="3"/>
    </row>
    <row r="72" spans="1:12" ht="15.75" thickBot="1" x14ac:dyDescent="0.3">
      <c r="A72" s="1"/>
      <c r="B72" s="1"/>
      <c r="C72" s="1"/>
      <c r="D72" s="1"/>
      <c r="E72" s="235" t="s">
        <v>0</v>
      </c>
      <c r="F72" s="236"/>
      <c r="G72" s="165">
        <f>SUM(G69:G71)</f>
        <v>60</v>
      </c>
      <c r="H72" s="162"/>
      <c r="I72" s="3"/>
      <c r="J72" s="3"/>
      <c r="K72" s="3"/>
      <c r="L72" s="3"/>
    </row>
    <row r="73" spans="1:12" ht="13.5" thickTop="1" x14ac:dyDescent="0.2"/>
  </sheetData>
  <mergeCells count="55">
    <mergeCell ref="E72:F72"/>
    <mergeCell ref="E63:F63"/>
    <mergeCell ref="E64:F64"/>
    <mergeCell ref="E67:F67"/>
    <mergeCell ref="E69:F69"/>
    <mergeCell ref="E70:F70"/>
    <mergeCell ref="E71:F71"/>
    <mergeCell ref="E62:F62"/>
    <mergeCell ref="G51:L51"/>
    <mergeCell ref="G53:I53"/>
    <mergeCell ref="J53:L53"/>
    <mergeCell ref="A54:C54"/>
    <mergeCell ref="E55:F55"/>
    <mergeCell ref="E56:F56"/>
    <mergeCell ref="E57:F57"/>
    <mergeCell ref="E58:F58"/>
    <mergeCell ref="E59:F59"/>
    <mergeCell ref="E60:F60"/>
    <mergeCell ref="E61:F61"/>
    <mergeCell ref="A43:A45"/>
    <mergeCell ref="G43:G45"/>
    <mergeCell ref="A24:A26"/>
    <mergeCell ref="G24:G26"/>
    <mergeCell ref="A27:L27"/>
    <mergeCell ref="A28:A30"/>
    <mergeCell ref="G28:G30"/>
    <mergeCell ref="A31:A33"/>
    <mergeCell ref="G31:G33"/>
    <mergeCell ref="A35:L35"/>
    <mergeCell ref="A37:A39"/>
    <mergeCell ref="G37:G39"/>
    <mergeCell ref="A40:A42"/>
    <mergeCell ref="G40:G42"/>
    <mergeCell ref="A21:A23"/>
    <mergeCell ref="G21:G23"/>
    <mergeCell ref="A6:C6"/>
    <mergeCell ref="D6:F6"/>
    <mergeCell ref="G6:I6"/>
    <mergeCell ref="A12:A14"/>
    <mergeCell ref="G12:G14"/>
    <mergeCell ref="A15:A17"/>
    <mergeCell ref="G15:G17"/>
    <mergeCell ref="A19:L19"/>
    <mergeCell ref="J6:L6"/>
    <mergeCell ref="A7:L7"/>
    <mergeCell ref="A9:A11"/>
    <mergeCell ref="G9:G11"/>
    <mergeCell ref="A1:L1"/>
    <mergeCell ref="A2:L2"/>
    <mergeCell ref="A4:F4"/>
    <mergeCell ref="G4:L4"/>
    <mergeCell ref="A5:C5"/>
    <mergeCell ref="D5:F5"/>
    <mergeCell ref="G5:I5"/>
    <mergeCell ref="J5:L5"/>
  </mergeCells>
  <pageMargins left="0.39370078740157483" right="0.19685039370078741" top="0.78740157480314965" bottom="0.19685039370078741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farblich 35 Minuten</vt:lpstr>
    </vt:vector>
  </TitlesOfParts>
  <Company>Finanzverwaltung 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Uekötter</dc:creator>
  <cp:lastModifiedBy>Geyer</cp:lastModifiedBy>
  <cp:lastPrinted>2017-11-03T09:59:23Z</cp:lastPrinted>
  <dcterms:created xsi:type="dcterms:W3CDTF">2000-05-24T11:32:35Z</dcterms:created>
  <dcterms:modified xsi:type="dcterms:W3CDTF">2019-02-12T11:57:51Z</dcterms:modified>
</cp:coreProperties>
</file>